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340" yWindow="260" windowWidth="24840" windowHeight="230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<sst xmlns="http://schemas.openxmlformats.org/spreadsheetml/2006/main" count="74" uniqueCount="47">
  <si>
    <t>9月</t>
  </si>
  <si>
    <t>全国軽自動車協会連合会調べ</t>
  </si>
  <si>
    <t>累計対比％</t>
  </si>
  <si>
    <t>四輪軽乗用車</t>
  </si>
  <si>
    <t>四輪軽貨物車</t>
  </si>
  <si>
    <t>日本自動車販売協会連合会調べ</t>
  </si>
  <si>
    <t>本年累計</t>
  </si>
  <si>
    <t>前年累計</t>
  </si>
  <si>
    <t>普 通 乗 用 車</t>
  </si>
  <si>
    <t>小 型 乗 用 車</t>
  </si>
  <si>
    <t>普 通 貨 物 車</t>
  </si>
  <si>
    <t>小 型 貨 物 車</t>
  </si>
  <si>
    <t>1月</t>
  </si>
  <si>
    <t>2月</t>
  </si>
  <si>
    <t>3月</t>
  </si>
  <si>
    <t>4月</t>
  </si>
  <si>
    <t>5月</t>
  </si>
  <si>
    <t>6月</t>
  </si>
  <si>
    <t>7月</t>
  </si>
  <si>
    <t>8月</t>
  </si>
  <si>
    <t>四輪軽小型車</t>
  </si>
  <si>
    <t>平成22年の月別新車販売台数（軽自動車除く登録車数）</t>
  </si>
  <si>
    <t>平成22年の月別軽四輪自動車新車販売台数</t>
  </si>
  <si>
    <t>車            種</t>
  </si>
  <si>
    <t>小            計</t>
  </si>
  <si>
    <t>バ            ス</t>
  </si>
  <si>
    <t>合            計</t>
  </si>
  <si>
    <t>車            種</t>
  </si>
  <si>
    <t>9月</t>
  </si>
  <si>
    <t>10月</t>
  </si>
  <si>
    <t>11月</t>
  </si>
  <si>
    <t>12月</t>
  </si>
  <si>
    <t>計</t>
  </si>
  <si>
    <t>小            計</t>
  </si>
  <si>
    <t>小            計</t>
  </si>
  <si>
    <t>バ            ス</t>
  </si>
  <si>
    <t>合            計</t>
  </si>
  <si>
    <t>Ａ/Ｂ％</t>
  </si>
  <si>
    <t>Ａ/Ｃ％</t>
  </si>
  <si>
    <t>Ａ/Ｃ％</t>
  </si>
  <si>
    <t>11月(Ａ)</t>
  </si>
  <si>
    <t>前年11月(Ｂ)</t>
  </si>
  <si>
    <t xml:space="preserve">平成22年11月新車販売台数(軽自動車除く登録車数) </t>
  </si>
  <si>
    <t>10月(C)</t>
  </si>
  <si>
    <t>平成22年11月軽四輪自動車新車販売台数</t>
  </si>
  <si>
    <t>11月(Ａ)</t>
  </si>
  <si>
    <t>前年11月(Ｂ)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</si>
</sst>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\-#,##0"/>
    <numFmt numFmtId="177" formatCode="&quot;¥&quot;#,##0.00;[Red]&quot;¥&quot;\-#,##0.00"/>
    <numFmt numFmtId="178" formatCode="0.0"/>
    <numFmt numFmtId="179" formatCode="#,##0.0_ ;[Red]\-#,##0.0\ "/>
    <numFmt numFmtId="180" formatCode="0.0_);[Red]\(0.0\)"/>
    <numFmt numFmtId="181" formatCode="0_ "/>
    <numFmt numFmtId="182" formatCode="0.0_ 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6"/>
      <name val="Osaka"/>
      <family val="0"/>
    </font>
    <font>
      <sz val="18"/>
      <color indexed="8"/>
      <name val="ＭＳ ゴシック"/>
      <family val="0"/>
    </font>
    <font>
      <sz val="12"/>
      <name val="ＭＳ ゴシック"/>
      <family val="0"/>
    </font>
    <font>
      <sz val="12"/>
      <color indexed="8"/>
      <name val="ＭＳ ゴシック"/>
      <family val="0"/>
    </font>
    <font>
      <sz val="18"/>
      <name val="ＭＳ ゴシック"/>
      <family val="0"/>
    </font>
    <font>
      <sz val="12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7" fillId="7" borderId="4" applyNumberFormat="0" applyAlignment="0" applyProtection="0"/>
    <xf numFmtId="0" fontId="20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38" fontId="23" fillId="10" borderId="10" xfId="50" applyFont="1" applyFill="1" applyBorder="1" applyAlignment="1">
      <alignment horizontal="center" vertical="center"/>
    </xf>
    <xf numFmtId="38" fontId="23" fillId="24" borderId="10" xfId="50" applyFont="1" applyFill="1" applyBorder="1" applyAlignment="1">
      <alignment horizontal="center" vertical="center"/>
    </xf>
    <xf numFmtId="38" fontId="23" fillId="24" borderId="11" xfId="50" applyFont="1" applyFill="1" applyBorder="1" applyAlignment="1">
      <alignment horizontal="center" vertical="center"/>
    </xf>
    <xf numFmtId="38" fontId="23" fillId="21" borderId="0" xfId="50" applyFont="1" applyFill="1" applyBorder="1" applyAlignment="1">
      <alignment vertical="center"/>
    </xf>
    <xf numFmtId="179" fontId="23" fillId="21" borderId="12" xfId="50" applyNumberFormat="1" applyFont="1" applyFill="1" applyBorder="1" applyAlignment="1">
      <alignment vertical="center"/>
    </xf>
    <xf numFmtId="38" fontId="23" fillId="4" borderId="11" xfId="50" applyFont="1" applyFill="1" applyBorder="1" applyAlignment="1">
      <alignment horizontal="center" vertical="center"/>
    </xf>
    <xf numFmtId="179" fontId="23" fillId="4" borderId="12" xfId="50" applyNumberFormat="1" applyFont="1" applyFill="1" applyBorder="1" applyAlignment="1">
      <alignment vertical="center"/>
    </xf>
    <xf numFmtId="38" fontId="23" fillId="21" borderId="13" xfId="50" applyFont="1" applyFill="1" applyBorder="1" applyAlignment="1">
      <alignment vertical="center"/>
    </xf>
    <xf numFmtId="38" fontId="23" fillId="0" borderId="0" xfId="50" applyFont="1" applyFill="1" applyBorder="1" applyAlignment="1">
      <alignment horizontal="distributed" vertical="center"/>
    </xf>
    <xf numFmtId="38" fontId="23" fillId="0" borderId="0" xfId="50" applyFont="1" applyFill="1" applyBorder="1" applyAlignment="1">
      <alignment vertical="center"/>
    </xf>
    <xf numFmtId="0" fontId="23" fillId="10" borderId="14" xfId="0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 vertical="center"/>
    </xf>
    <xf numFmtId="0" fontId="23" fillId="4" borderId="11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38" fontId="23" fillId="10" borderId="15" xfId="50" applyFont="1" applyFill="1" applyBorder="1" applyAlignment="1">
      <alignment horizontal="center" vertical="center"/>
    </xf>
    <xf numFmtId="38" fontId="23" fillId="10" borderId="16" xfId="50" applyFont="1" applyFill="1" applyBorder="1" applyAlignment="1">
      <alignment horizontal="center" vertical="center"/>
    </xf>
    <xf numFmtId="38" fontId="23" fillId="10" borderId="17" xfId="50" applyFont="1" applyFill="1" applyBorder="1" applyAlignment="1">
      <alignment horizontal="center" vertical="center"/>
    </xf>
    <xf numFmtId="38" fontId="23" fillId="10" borderId="14" xfId="50" applyFont="1" applyFill="1" applyBorder="1" applyAlignment="1">
      <alignment horizontal="center" vertical="center"/>
    </xf>
    <xf numFmtId="38" fontId="23" fillId="4" borderId="18" xfId="50" applyFont="1" applyFill="1" applyBorder="1" applyAlignment="1">
      <alignment vertical="center"/>
    </xf>
    <xf numFmtId="38" fontId="23" fillId="21" borderId="18" xfId="50" applyFont="1" applyFill="1" applyBorder="1" applyAlignment="1">
      <alignment vertical="center"/>
    </xf>
    <xf numFmtId="38" fontId="23" fillId="21" borderId="19" xfId="50" applyFont="1" applyFill="1" applyBorder="1" applyAlignment="1">
      <alignment vertical="center"/>
    </xf>
    <xf numFmtId="38" fontId="23" fillId="10" borderId="14" xfId="50" applyFont="1" applyFill="1" applyBorder="1" applyAlignment="1">
      <alignment vertical="center"/>
    </xf>
    <xf numFmtId="38" fontId="23" fillId="4" borderId="11" xfId="50" applyFont="1" applyFill="1" applyBorder="1" applyAlignment="1">
      <alignment vertical="center"/>
    </xf>
    <xf numFmtId="38" fontId="23" fillId="21" borderId="10" xfId="50" applyFont="1" applyFill="1" applyBorder="1" applyAlignment="1">
      <alignment vertical="center"/>
    </xf>
    <xf numFmtId="38" fontId="23" fillId="21" borderId="11" xfId="50" applyFont="1" applyFill="1" applyBorder="1" applyAlignment="1">
      <alignment vertical="center"/>
    </xf>
    <xf numFmtId="38" fontId="23" fillId="21" borderId="20" xfId="50" applyFont="1" applyFill="1" applyBorder="1" applyAlignment="1">
      <alignment vertical="center"/>
    </xf>
    <xf numFmtId="38" fontId="26" fillId="4" borderId="18" xfId="50" applyFont="1" applyFill="1" applyBorder="1" applyAlignment="1">
      <alignment vertical="center"/>
    </xf>
    <xf numFmtId="38" fontId="26" fillId="4" borderId="11" xfId="50" applyFont="1" applyFill="1" applyBorder="1" applyAlignment="1">
      <alignment vertical="center"/>
    </xf>
    <xf numFmtId="38" fontId="26" fillId="10" borderId="14" xfId="50" applyFont="1" applyFill="1" applyBorder="1" applyAlignment="1">
      <alignment vertical="center"/>
    </xf>
    <xf numFmtId="38" fontId="26" fillId="21" borderId="19" xfId="50" applyFont="1" applyFill="1" applyBorder="1" applyAlignment="1">
      <alignment vertical="center"/>
    </xf>
    <xf numFmtId="38" fontId="26" fillId="21" borderId="18" xfId="50" applyFont="1" applyFill="1" applyBorder="1" applyAlignment="1">
      <alignment vertical="center"/>
    </xf>
    <xf numFmtId="38" fontId="26" fillId="21" borderId="11" xfId="50" applyFont="1" applyFill="1" applyBorder="1" applyAlignment="1">
      <alignment vertical="center"/>
    </xf>
    <xf numFmtId="38" fontId="23" fillId="0" borderId="0" xfId="50" applyFont="1" applyAlignment="1">
      <alignment vertical="center"/>
    </xf>
    <xf numFmtId="38" fontId="23" fillId="0" borderId="0" xfId="50" applyFont="1" applyFill="1" applyAlignment="1">
      <alignment vertical="center"/>
    </xf>
    <xf numFmtId="0" fontId="23" fillId="0" borderId="0" xfId="0" applyFont="1" applyAlignment="1">
      <alignment vertical="center"/>
    </xf>
    <xf numFmtId="0" fontId="23" fillId="10" borderId="15" xfId="0" applyFont="1" applyFill="1" applyBorder="1" applyAlignment="1">
      <alignment horizontal="center" vertical="center"/>
    </xf>
    <xf numFmtId="0" fontId="23" fillId="10" borderId="17" xfId="0" applyFont="1" applyFill="1" applyBorder="1" applyAlignment="1">
      <alignment horizontal="center" vertical="center"/>
    </xf>
    <xf numFmtId="38" fontId="23" fillId="0" borderId="13" xfId="50" applyFont="1" applyBorder="1" applyAlignment="1">
      <alignment horizontal="center" vertical="center"/>
    </xf>
    <xf numFmtId="38" fontId="23" fillId="0" borderId="0" xfId="50" applyFont="1" applyBorder="1" applyAlignment="1">
      <alignment vertical="center"/>
    </xf>
    <xf numFmtId="38" fontId="23" fillId="24" borderId="12" xfId="50" applyFont="1" applyFill="1" applyBorder="1" applyAlignment="1">
      <alignment horizontal="center" vertical="center"/>
    </xf>
    <xf numFmtId="38" fontId="23" fillId="21" borderId="16" xfId="50" applyFont="1" applyFill="1" applyBorder="1" applyAlignment="1">
      <alignment vertical="center"/>
    </xf>
    <xf numFmtId="179" fontId="23" fillId="21" borderId="10" xfId="50" applyNumberFormat="1" applyFont="1" applyFill="1" applyBorder="1" applyAlignment="1">
      <alignment vertical="center"/>
    </xf>
    <xf numFmtId="179" fontId="23" fillId="21" borderId="11" xfId="50" applyNumberFormat="1" applyFont="1" applyFill="1" applyBorder="1" applyAlignment="1">
      <alignment vertical="center"/>
    </xf>
    <xf numFmtId="179" fontId="23" fillId="21" borderId="20" xfId="50" applyNumberFormat="1" applyFont="1" applyFill="1" applyBorder="1" applyAlignment="1">
      <alignment vertical="center"/>
    </xf>
    <xf numFmtId="38" fontId="23" fillId="10" borderId="20" xfId="50" applyFont="1" applyFill="1" applyBorder="1" applyAlignment="1">
      <alignment vertical="center"/>
    </xf>
    <xf numFmtId="38" fontId="23" fillId="10" borderId="13" xfId="50" applyFont="1" applyFill="1" applyBorder="1" applyAlignment="1">
      <alignment vertical="center"/>
    </xf>
    <xf numFmtId="179" fontId="23" fillId="10" borderId="20" xfId="50" applyNumberFormat="1" applyFont="1" applyFill="1" applyBorder="1" applyAlignment="1">
      <alignment vertical="center"/>
    </xf>
    <xf numFmtId="38" fontId="23" fillId="10" borderId="17" xfId="50" applyFont="1" applyFill="1" applyBorder="1" applyAlignment="1">
      <alignment vertical="center"/>
    </xf>
    <xf numFmtId="179" fontId="23" fillId="10" borderId="21" xfId="50" applyNumberFormat="1" applyFont="1" applyFill="1" applyBorder="1" applyAlignment="1">
      <alignment vertical="center"/>
    </xf>
    <xf numFmtId="38" fontId="23" fillId="10" borderId="21" xfId="50" applyFont="1" applyFill="1" applyBorder="1" applyAlignment="1">
      <alignment horizontal="center" vertical="center"/>
    </xf>
    <xf numFmtId="38" fontId="26" fillId="4" borderId="18" xfId="50" applyFont="1" applyFill="1" applyBorder="1" applyAlignment="1">
      <alignment vertical="center"/>
    </xf>
    <xf numFmtId="38" fontId="26" fillId="21" borderId="18" xfId="50" applyFont="1" applyFill="1" applyBorder="1" applyAlignment="1">
      <alignment vertical="center"/>
    </xf>
    <xf numFmtId="38" fontId="26" fillId="21" borderId="19" xfId="50" applyFont="1" applyFill="1" applyBorder="1" applyAlignment="1">
      <alignment vertical="center"/>
    </xf>
    <xf numFmtId="38" fontId="26" fillId="10" borderId="14" xfId="50" applyFont="1" applyFill="1" applyBorder="1" applyAlignment="1">
      <alignment vertical="center"/>
    </xf>
    <xf numFmtId="38" fontId="23" fillId="4" borderId="0" xfId="50" applyFont="1" applyFill="1" applyBorder="1" applyAlignment="1">
      <alignment vertical="center"/>
    </xf>
    <xf numFmtId="0" fontId="23" fillId="10" borderId="10" xfId="0" applyFont="1" applyFill="1" applyBorder="1" applyAlignment="1">
      <alignment horizontal="center" vertical="center"/>
    </xf>
    <xf numFmtId="38" fontId="26" fillId="10" borderId="11" xfId="50" applyFont="1" applyFill="1" applyBorder="1" applyAlignment="1">
      <alignment vertical="center"/>
    </xf>
    <xf numFmtId="38" fontId="23" fillId="10" borderId="10" xfId="50" applyFont="1" applyFill="1" applyBorder="1" applyAlignment="1">
      <alignment vertical="center"/>
    </xf>
    <xf numFmtId="38" fontId="23" fillId="4" borderId="18" xfId="50" applyFont="1" applyFill="1" applyBorder="1" applyAlignment="1">
      <alignment vertical="center"/>
    </xf>
    <xf numFmtId="38" fontId="23" fillId="21" borderId="18" xfId="50" applyFont="1" applyFill="1" applyBorder="1" applyAlignment="1">
      <alignment vertical="center"/>
    </xf>
    <xf numFmtId="38" fontId="23" fillId="10" borderId="14" xfId="50" applyFont="1" applyFill="1" applyBorder="1" applyAlignment="1">
      <alignment vertical="center"/>
    </xf>
    <xf numFmtId="179" fontId="23" fillId="10" borderId="14" xfId="50" applyNumberFormat="1" applyFont="1" applyFill="1" applyBorder="1" applyAlignment="1">
      <alignment vertical="center"/>
    </xf>
    <xf numFmtId="38" fontId="23" fillId="21" borderId="10" xfId="50" applyFont="1" applyFill="1" applyBorder="1" applyAlignment="1">
      <alignment vertical="center"/>
    </xf>
    <xf numFmtId="38" fontId="23" fillId="21" borderId="20" xfId="50" applyFont="1" applyFill="1" applyBorder="1" applyAlignment="1">
      <alignment vertical="center"/>
    </xf>
    <xf numFmtId="38" fontId="26" fillId="4" borderId="18" xfId="50" applyFont="1" applyFill="1" applyBorder="1" applyAlignment="1">
      <alignment vertical="center"/>
    </xf>
    <xf numFmtId="178" fontId="26" fillId="4" borderId="18" xfId="0" applyNumberFormat="1" applyFont="1" applyFill="1" applyBorder="1" applyAlignment="1">
      <alignment vertical="center"/>
    </xf>
    <xf numFmtId="38" fontId="26" fillId="10" borderId="14" xfId="50" applyFont="1" applyFill="1" applyBorder="1" applyAlignment="1">
      <alignment vertical="center"/>
    </xf>
    <xf numFmtId="178" fontId="26" fillId="10" borderId="14" xfId="0" applyNumberFormat="1" applyFont="1" applyFill="1" applyBorder="1" applyAlignment="1">
      <alignment vertical="center"/>
    </xf>
    <xf numFmtId="178" fontId="26" fillId="4" borderId="11" xfId="0" applyNumberFormat="1" applyFont="1" applyFill="1" applyBorder="1" applyAlignment="1">
      <alignment vertical="center"/>
    </xf>
    <xf numFmtId="38" fontId="26" fillId="21" borderId="18" xfId="50" applyFont="1" applyFill="1" applyBorder="1" applyAlignment="1">
      <alignment vertical="center"/>
    </xf>
    <xf numFmtId="178" fontId="26" fillId="21" borderId="18" xfId="0" applyNumberFormat="1" applyFont="1" applyFill="1" applyBorder="1" applyAlignment="1">
      <alignment vertical="center"/>
    </xf>
    <xf numFmtId="178" fontId="26" fillId="21" borderId="11" xfId="0" applyNumberFormat="1" applyFont="1" applyFill="1" applyBorder="1" applyAlignment="1">
      <alignment vertical="center"/>
    </xf>
    <xf numFmtId="38" fontId="26" fillId="21" borderId="19" xfId="5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38" fontId="22" fillId="0" borderId="0" xfId="50" applyFont="1" applyFill="1" applyAlignment="1">
      <alignment horizontal="center" vertical="center"/>
    </xf>
    <xf numFmtId="38" fontId="22" fillId="0" borderId="0" xfId="50" applyFont="1" applyAlignment="1">
      <alignment vertical="center"/>
    </xf>
    <xf numFmtId="38" fontId="23" fillId="0" borderId="13" xfId="50" applyFont="1" applyFill="1" applyBorder="1" applyAlignment="1">
      <alignment horizontal="left" vertical="center"/>
    </xf>
    <xf numFmtId="58" fontId="24" fillId="0" borderId="13" xfId="50" applyNumberFormat="1" applyFont="1" applyFill="1" applyBorder="1" applyAlignment="1">
      <alignment horizontal="right" vertical="center"/>
    </xf>
    <xf numFmtId="38" fontId="25" fillId="0" borderId="0" xfId="50" applyFont="1" applyBorder="1" applyAlignment="1">
      <alignment horizontal="center" vertical="center"/>
    </xf>
    <xf numFmtId="38" fontId="23" fillId="0" borderId="13" xfId="50" applyFont="1" applyBorder="1" applyAlignment="1">
      <alignment horizontal="left" vertical="center"/>
    </xf>
    <xf numFmtId="58" fontId="23" fillId="0" borderId="13" xfId="50" applyNumberFormat="1" applyFont="1" applyBorder="1" applyAlignment="1">
      <alignment horizontal="right" vertical="center"/>
    </xf>
    <xf numFmtId="38" fontId="26" fillId="4" borderId="18" xfId="50" applyFont="1" applyFill="1" applyBorder="1" applyAlignment="1">
      <alignment vertical="center"/>
    </xf>
    <xf numFmtId="38" fontId="26" fillId="21" borderId="18" xfId="50" applyFont="1" applyFill="1" applyBorder="1" applyAlignment="1">
      <alignment vertical="center"/>
    </xf>
    <xf numFmtId="38" fontId="26" fillId="21" borderId="19" xfId="50" applyFont="1" applyFill="1" applyBorder="1" applyAlignment="1">
      <alignment vertical="center"/>
    </xf>
    <xf numFmtId="38" fontId="26" fillId="10" borderId="14" xfId="50" applyFont="1" applyFill="1" applyBorder="1" applyAlignment="1">
      <alignment vertical="center"/>
    </xf>
    <xf numFmtId="38" fontId="26" fillId="4" borderId="11" xfId="50" applyFont="1" applyFill="1" applyBorder="1" applyAlignment="1">
      <alignment vertical="center"/>
    </xf>
    <xf numFmtId="38" fontId="26" fillId="21" borderId="10" xfId="50" applyFont="1" applyFill="1" applyBorder="1" applyAlignment="1">
      <alignment vertical="center"/>
    </xf>
    <xf numFmtId="38" fontId="26" fillId="21" borderId="11" xfId="50" applyFont="1" applyFill="1" applyBorder="1" applyAlignment="1">
      <alignment vertical="center"/>
    </xf>
    <xf numFmtId="38" fontId="26" fillId="21" borderId="20" xfId="5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" xfId="49"/>
    <cellStyle name="Comma [0]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" xfId="58"/>
    <cellStyle name="Currency [0]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M27" sqref="M27"/>
    </sheetView>
  </sheetViews>
  <sheetFormatPr defaultColWidth="8.875" defaultRowHeight="13.5"/>
  <cols>
    <col min="1" max="1" width="19.375" style="33" bestFit="1" customWidth="1"/>
    <col min="2" max="2" width="12.00390625" style="33" customWidth="1"/>
    <col min="3" max="3" width="12.00390625" style="33" bestFit="1" customWidth="1"/>
    <col min="4" max="4" width="11.125" style="33" bestFit="1" customWidth="1"/>
    <col min="5" max="5" width="11.125" style="33" customWidth="1"/>
    <col min="6" max="6" width="11.50390625" style="33" customWidth="1"/>
    <col min="7" max="14" width="11.125" style="33" customWidth="1"/>
    <col min="15" max="16384" width="8.875" style="33" customWidth="1"/>
  </cols>
  <sheetData>
    <row r="1" spans="1:9" ht="24.75">
      <c r="A1" s="75" t="s">
        <v>42</v>
      </c>
      <c r="B1" s="76"/>
      <c r="C1" s="76"/>
      <c r="D1" s="76"/>
      <c r="E1" s="76"/>
      <c r="F1" s="76"/>
      <c r="G1" s="76"/>
      <c r="H1" s="76"/>
      <c r="I1" s="76"/>
    </row>
    <row r="2" spans="1:9" ht="18">
      <c r="A2" s="77" t="s">
        <v>5</v>
      </c>
      <c r="B2" s="77"/>
      <c r="C2" s="77"/>
      <c r="D2" s="34"/>
      <c r="E2" s="34"/>
      <c r="F2" s="34"/>
      <c r="G2" s="34"/>
      <c r="H2" s="78">
        <v>40513</v>
      </c>
      <c r="I2" s="78"/>
    </row>
    <row r="3" spans="1:9" ht="18">
      <c r="A3" s="1" t="s">
        <v>23</v>
      </c>
      <c r="B3" s="18" t="s">
        <v>40</v>
      </c>
      <c r="C3" s="50" t="s">
        <v>41</v>
      </c>
      <c r="D3" s="18" t="s">
        <v>37</v>
      </c>
      <c r="E3" s="18" t="s">
        <v>43</v>
      </c>
      <c r="F3" s="18" t="s">
        <v>38</v>
      </c>
      <c r="G3" s="18" t="s">
        <v>6</v>
      </c>
      <c r="H3" s="1" t="s">
        <v>7</v>
      </c>
      <c r="I3" s="18" t="s">
        <v>2</v>
      </c>
    </row>
    <row r="4" spans="1:9" ht="18">
      <c r="A4" s="2" t="s">
        <v>8</v>
      </c>
      <c r="B4" s="83">
        <v>88290</v>
      </c>
      <c r="C4" s="83">
        <v>117929</v>
      </c>
      <c r="D4" s="71">
        <v>74.86708104028695</v>
      </c>
      <c r="E4" s="70">
        <v>85551</v>
      </c>
      <c r="F4" s="5">
        <f aca="true" t="shared" si="0" ref="F4:F11">B4/E4*100</f>
        <v>103.20159904618298</v>
      </c>
      <c r="G4" s="87">
        <v>1341955</v>
      </c>
      <c r="H4" s="87">
        <v>1047908</v>
      </c>
      <c r="I4" s="72">
        <v>128.06038316340747</v>
      </c>
    </row>
    <row r="5" spans="1:9" ht="18">
      <c r="A5" s="3" t="s">
        <v>9</v>
      </c>
      <c r="B5" s="83">
        <v>90173</v>
      </c>
      <c r="C5" s="83">
        <v>150521</v>
      </c>
      <c r="D5" s="71">
        <v>59.90725546601471</v>
      </c>
      <c r="E5" s="70">
        <v>86090</v>
      </c>
      <c r="F5" s="5">
        <f t="shared" si="0"/>
        <v>104.74271111627367</v>
      </c>
      <c r="G5" s="88">
        <v>1428204</v>
      </c>
      <c r="H5" s="83">
        <v>1362088</v>
      </c>
      <c r="I5" s="72">
        <v>104.85401824258051</v>
      </c>
    </row>
    <row r="6" spans="1:9" ht="18">
      <c r="A6" s="6" t="s">
        <v>24</v>
      </c>
      <c r="B6" s="82">
        <v>178463</v>
      </c>
      <c r="C6" s="82">
        <v>268450</v>
      </c>
      <c r="D6" s="66">
        <v>66.47904637735145</v>
      </c>
      <c r="E6" s="65">
        <v>171641</v>
      </c>
      <c r="F6" s="7">
        <f t="shared" si="0"/>
        <v>103.97457483934491</v>
      </c>
      <c r="G6" s="86">
        <v>2770159</v>
      </c>
      <c r="H6" s="86">
        <v>2409996</v>
      </c>
      <c r="I6" s="69">
        <v>114.9445476258052</v>
      </c>
    </row>
    <row r="7" spans="1:9" ht="18">
      <c r="A7" s="3" t="s">
        <v>10</v>
      </c>
      <c r="B7" s="83">
        <v>8261</v>
      </c>
      <c r="C7" s="83">
        <v>9253</v>
      </c>
      <c r="D7" s="71">
        <v>89.2791527072301</v>
      </c>
      <c r="E7" s="70">
        <v>6668</v>
      </c>
      <c r="F7" s="5">
        <f t="shared" si="0"/>
        <v>123.89022195560888</v>
      </c>
      <c r="G7" s="88">
        <v>93171</v>
      </c>
      <c r="H7" s="83">
        <v>81216</v>
      </c>
      <c r="I7" s="72">
        <v>114.7200059101655</v>
      </c>
    </row>
    <row r="8" spans="1:9" ht="18">
      <c r="A8" s="3" t="s">
        <v>11</v>
      </c>
      <c r="B8" s="83">
        <v>15821</v>
      </c>
      <c r="C8" s="83">
        <v>14822</v>
      </c>
      <c r="D8" s="71">
        <v>106.73998110916204</v>
      </c>
      <c r="E8" s="70">
        <v>14300</v>
      </c>
      <c r="F8" s="5">
        <f t="shared" si="0"/>
        <v>110.63636363636364</v>
      </c>
      <c r="G8" s="88">
        <v>174625</v>
      </c>
      <c r="H8" s="83">
        <v>167593</v>
      </c>
      <c r="I8" s="72">
        <v>104.19587930283485</v>
      </c>
    </row>
    <row r="9" spans="1:9" ht="18">
      <c r="A9" s="6" t="s">
        <v>24</v>
      </c>
      <c r="B9" s="82">
        <v>24082</v>
      </c>
      <c r="C9" s="82">
        <v>24075</v>
      </c>
      <c r="D9" s="66">
        <v>100.02907580477674</v>
      </c>
      <c r="E9" s="65">
        <v>20968</v>
      </c>
      <c r="F9" s="7">
        <f t="shared" si="0"/>
        <v>114.85120183136208</v>
      </c>
      <c r="G9" s="86">
        <v>267796</v>
      </c>
      <c r="H9" s="86">
        <v>248809</v>
      </c>
      <c r="I9" s="69">
        <v>107.63115482156995</v>
      </c>
    </row>
    <row r="10" spans="1:9" ht="18">
      <c r="A10" s="3" t="s">
        <v>25</v>
      </c>
      <c r="B10" s="84">
        <v>701</v>
      </c>
      <c r="C10" s="84">
        <v>885</v>
      </c>
      <c r="D10" s="71">
        <v>79.2090395480226</v>
      </c>
      <c r="E10" s="73">
        <v>649</v>
      </c>
      <c r="F10" s="5">
        <f t="shared" si="0"/>
        <v>108.01232665639446</v>
      </c>
      <c r="G10" s="89">
        <v>12095</v>
      </c>
      <c r="H10" s="83">
        <v>11806</v>
      </c>
      <c r="I10" s="72">
        <v>102.44790784346942</v>
      </c>
    </row>
    <row r="11" spans="1:9" ht="18">
      <c r="A11" s="18" t="s">
        <v>26</v>
      </c>
      <c r="B11" s="85">
        <v>203246</v>
      </c>
      <c r="C11" s="85">
        <v>293410</v>
      </c>
      <c r="D11" s="68">
        <v>69.27030435227157</v>
      </c>
      <c r="E11" s="67">
        <v>193258</v>
      </c>
      <c r="F11" s="62">
        <f t="shared" si="0"/>
        <v>105.16822072048764</v>
      </c>
      <c r="G11" s="85">
        <v>3050050</v>
      </c>
      <c r="H11" s="85">
        <v>2670611</v>
      </c>
      <c r="I11" s="68">
        <v>114.20794717014195</v>
      </c>
    </row>
    <row r="12" spans="1:6" ht="18">
      <c r="A12" s="9"/>
      <c r="B12" s="10"/>
      <c r="C12" s="10"/>
      <c r="D12" s="10"/>
      <c r="E12" s="10"/>
      <c r="F12" s="10"/>
    </row>
    <row r="13" spans="1:14" ht="24.75">
      <c r="A13" s="74" t="s">
        <v>21</v>
      </c>
      <c r="B13" s="74"/>
      <c r="C13" s="74"/>
      <c r="D13" s="74"/>
      <c r="E13" s="74"/>
      <c r="F13" s="74"/>
      <c r="G13" s="74"/>
      <c r="H13" s="74"/>
      <c r="I13" s="74"/>
      <c r="J13" s="35"/>
      <c r="K13" s="35"/>
      <c r="L13" s="35"/>
      <c r="M13" s="35"/>
      <c r="N13" s="35"/>
    </row>
    <row r="14" spans="1:14" ht="18">
      <c r="A14" s="11" t="s">
        <v>27</v>
      </c>
      <c r="B14" s="36" t="s">
        <v>12</v>
      </c>
      <c r="C14" s="11" t="s">
        <v>13</v>
      </c>
      <c r="D14" s="37" t="s">
        <v>14</v>
      </c>
      <c r="E14" s="11" t="s">
        <v>15</v>
      </c>
      <c r="F14" s="37" t="s">
        <v>16</v>
      </c>
      <c r="G14" s="11" t="s">
        <v>17</v>
      </c>
      <c r="H14" s="37" t="s">
        <v>18</v>
      </c>
      <c r="I14" s="11" t="s">
        <v>19</v>
      </c>
      <c r="J14" s="11" t="s">
        <v>28</v>
      </c>
      <c r="K14" s="11" t="s">
        <v>29</v>
      </c>
      <c r="L14" s="11" t="s">
        <v>30</v>
      </c>
      <c r="M14" s="11" t="s">
        <v>31</v>
      </c>
      <c r="N14" s="56" t="s">
        <v>32</v>
      </c>
    </row>
    <row r="15" spans="1:14" ht="18">
      <c r="A15" s="12" t="s">
        <v>8</v>
      </c>
      <c r="B15" s="25">
        <v>106290</v>
      </c>
      <c r="C15" s="20">
        <v>131547</v>
      </c>
      <c r="D15" s="20">
        <v>198304</v>
      </c>
      <c r="E15" s="20">
        <v>97715</v>
      </c>
      <c r="F15" s="20">
        <v>101891</v>
      </c>
      <c r="G15" s="20">
        <v>130035</v>
      </c>
      <c r="H15" s="31">
        <v>142659</v>
      </c>
      <c r="I15" s="52">
        <v>119118</v>
      </c>
      <c r="J15" s="60">
        <v>140555</v>
      </c>
      <c r="K15" s="70">
        <v>85551</v>
      </c>
      <c r="L15" s="83">
        <v>88290</v>
      </c>
      <c r="M15" s="4"/>
      <c r="N15" s="32">
        <f aca="true" t="shared" si="1" ref="N15:N22">B15+C15+D15+E15+F15+G15+H15+I15+J15+K15+L15+M15</f>
        <v>1341955</v>
      </c>
    </row>
    <row r="16" spans="1:14" ht="18">
      <c r="A16" s="12" t="s">
        <v>9</v>
      </c>
      <c r="B16" s="25">
        <v>113554</v>
      </c>
      <c r="C16" s="20">
        <v>138841</v>
      </c>
      <c r="D16" s="20">
        <v>204522</v>
      </c>
      <c r="E16" s="20">
        <v>102628</v>
      </c>
      <c r="F16" s="20">
        <v>105381</v>
      </c>
      <c r="G16" s="20">
        <v>135890</v>
      </c>
      <c r="H16" s="31">
        <v>164738</v>
      </c>
      <c r="I16" s="52">
        <v>148659</v>
      </c>
      <c r="J16" s="60">
        <v>137728</v>
      </c>
      <c r="K16" s="70">
        <v>86090</v>
      </c>
      <c r="L16" s="83">
        <v>90173</v>
      </c>
      <c r="M16" s="4"/>
      <c r="N16" s="32">
        <f t="shared" si="1"/>
        <v>1428204</v>
      </c>
    </row>
    <row r="17" spans="1:14" ht="18">
      <c r="A17" s="13" t="s">
        <v>33</v>
      </c>
      <c r="B17" s="23">
        <v>219844</v>
      </c>
      <c r="C17" s="19">
        <v>270388</v>
      </c>
      <c r="D17" s="19">
        <v>402826</v>
      </c>
      <c r="E17" s="19">
        <v>200343</v>
      </c>
      <c r="F17" s="19">
        <v>207272</v>
      </c>
      <c r="G17" s="19">
        <v>265925</v>
      </c>
      <c r="H17" s="27">
        <v>307397</v>
      </c>
      <c r="I17" s="51">
        <v>267777</v>
      </c>
      <c r="J17" s="59">
        <v>278283</v>
      </c>
      <c r="K17" s="65">
        <v>171641</v>
      </c>
      <c r="L17" s="82">
        <v>178463</v>
      </c>
      <c r="M17" s="55"/>
      <c r="N17" s="28">
        <f t="shared" si="1"/>
        <v>2770159</v>
      </c>
    </row>
    <row r="18" spans="1:14" ht="18">
      <c r="A18" s="12" t="s">
        <v>10</v>
      </c>
      <c r="B18" s="25">
        <v>5491</v>
      </c>
      <c r="C18" s="20">
        <v>7538</v>
      </c>
      <c r="D18" s="20">
        <v>14483</v>
      </c>
      <c r="E18" s="20">
        <v>6603</v>
      </c>
      <c r="F18" s="20">
        <v>7228</v>
      </c>
      <c r="G18" s="20">
        <v>9870</v>
      </c>
      <c r="H18" s="31">
        <v>8423</v>
      </c>
      <c r="I18" s="52">
        <v>8399</v>
      </c>
      <c r="J18" s="60">
        <v>10207</v>
      </c>
      <c r="K18" s="70">
        <v>6668</v>
      </c>
      <c r="L18" s="83">
        <v>8261</v>
      </c>
      <c r="M18" s="4"/>
      <c r="N18" s="32">
        <f t="shared" si="1"/>
        <v>93171</v>
      </c>
    </row>
    <row r="19" spans="1:14" ht="18">
      <c r="A19" s="12" t="s">
        <v>11</v>
      </c>
      <c r="B19" s="25">
        <v>12064</v>
      </c>
      <c r="C19" s="20">
        <v>15456</v>
      </c>
      <c r="D19" s="20">
        <v>23295</v>
      </c>
      <c r="E19" s="20">
        <v>14244</v>
      </c>
      <c r="F19" s="20">
        <v>13405</v>
      </c>
      <c r="G19" s="20">
        <v>16831</v>
      </c>
      <c r="H19" s="31">
        <v>16497</v>
      </c>
      <c r="I19" s="52">
        <v>13341</v>
      </c>
      <c r="J19" s="60">
        <v>19371</v>
      </c>
      <c r="K19" s="70">
        <v>14300</v>
      </c>
      <c r="L19" s="83">
        <v>15821</v>
      </c>
      <c r="M19" s="4"/>
      <c r="N19" s="32">
        <f t="shared" si="1"/>
        <v>174625</v>
      </c>
    </row>
    <row r="20" spans="1:14" ht="18">
      <c r="A20" s="13" t="s">
        <v>34</v>
      </c>
      <c r="B20" s="23">
        <v>17555</v>
      </c>
      <c r="C20" s="19">
        <v>22994</v>
      </c>
      <c r="D20" s="19">
        <v>37778</v>
      </c>
      <c r="E20" s="19">
        <v>20847</v>
      </c>
      <c r="F20" s="19">
        <v>20633</v>
      </c>
      <c r="G20" s="19">
        <v>26701</v>
      </c>
      <c r="H20" s="27">
        <v>24920</v>
      </c>
      <c r="I20" s="51">
        <v>21740</v>
      </c>
      <c r="J20" s="59">
        <v>29578</v>
      </c>
      <c r="K20" s="65">
        <v>20968</v>
      </c>
      <c r="L20" s="82">
        <v>24082</v>
      </c>
      <c r="M20" s="55"/>
      <c r="N20" s="28">
        <f t="shared" si="1"/>
        <v>267796</v>
      </c>
    </row>
    <row r="21" spans="1:14" ht="18">
      <c r="A21" s="12" t="s">
        <v>35</v>
      </c>
      <c r="B21" s="26">
        <v>962</v>
      </c>
      <c r="C21" s="21">
        <v>1504</v>
      </c>
      <c r="D21" s="21">
        <v>2694</v>
      </c>
      <c r="E21" s="21">
        <v>905</v>
      </c>
      <c r="F21" s="21">
        <v>609</v>
      </c>
      <c r="G21" s="21">
        <v>911</v>
      </c>
      <c r="H21" s="30">
        <v>1086</v>
      </c>
      <c r="I21" s="53">
        <v>1272</v>
      </c>
      <c r="J21" s="60">
        <v>802</v>
      </c>
      <c r="K21" s="73">
        <v>649</v>
      </c>
      <c r="L21" s="84">
        <v>701</v>
      </c>
      <c r="M21" s="8"/>
      <c r="N21" s="32">
        <f t="shared" si="1"/>
        <v>12095</v>
      </c>
    </row>
    <row r="22" spans="1:14" ht="18">
      <c r="A22" s="11" t="s">
        <v>36</v>
      </c>
      <c r="B22" s="22">
        <v>238361</v>
      </c>
      <c r="C22" s="22">
        <f>C17+C20+C21</f>
        <v>294886</v>
      </c>
      <c r="D22" s="22">
        <v>443298</v>
      </c>
      <c r="E22" s="22">
        <v>222095</v>
      </c>
      <c r="F22" s="22">
        <v>228514</v>
      </c>
      <c r="G22" s="22">
        <v>293537</v>
      </c>
      <c r="H22" s="29">
        <v>333403</v>
      </c>
      <c r="I22" s="54">
        <v>290789</v>
      </c>
      <c r="J22" s="61">
        <v>308663</v>
      </c>
      <c r="K22" s="67">
        <v>193258</v>
      </c>
      <c r="L22" s="85">
        <v>203246</v>
      </c>
      <c r="M22" s="22"/>
      <c r="N22" s="57">
        <f t="shared" si="1"/>
        <v>3050050</v>
      </c>
    </row>
    <row r="23" spans="1:14" s="34" customFormat="1" ht="18">
      <c r="A23" s="14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1:9" ht="24.75">
      <c r="A24" s="79" t="s">
        <v>44</v>
      </c>
      <c r="B24" s="79"/>
      <c r="C24" s="79"/>
      <c r="D24" s="79"/>
      <c r="E24" s="79"/>
      <c r="F24" s="79"/>
      <c r="G24" s="79"/>
      <c r="H24" s="79"/>
      <c r="I24" s="79"/>
    </row>
    <row r="25" spans="1:9" ht="18">
      <c r="A25" s="80" t="s">
        <v>1</v>
      </c>
      <c r="B25" s="80"/>
      <c r="C25" s="80"/>
      <c r="D25" s="38"/>
      <c r="E25" s="38"/>
      <c r="F25" s="38"/>
      <c r="G25" s="38"/>
      <c r="H25" s="81">
        <v>40513</v>
      </c>
      <c r="I25" s="81"/>
    </row>
    <row r="26" spans="1:11" ht="18">
      <c r="A26" s="15" t="s">
        <v>23</v>
      </c>
      <c r="B26" s="1" t="s">
        <v>45</v>
      </c>
      <c r="C26" s="16" t="s">
        <v>46</v>
      </c>
      <c r="D26" s="1" t="s">
        <v>37</v>
      </c>
      <c r="E26" s="16" t="s">
        <v>43</v>
      </c>
      <c r="F26" s="1" t="s">
        <v>39</v>
      </c>
      <c r="G26" s="17" t="s">
        <v>6</v>
      </c>
      <c r="H26" s="18" t="s">
        <v>7</v>
      </c>
      <c r="I26" s="18" t="s">
        <v>2</v>
      </c>
      <c r="K26" s="39"/>
    </row>
    <row r="27" spans="1:9" ht="18">
      <c r="A27" s="40" t="s">
        <v>3</v>
      </c>
      <c r="B27" s="24">
        <v>80269</v>
      </c>
      <c r="C27" s="41">
        <v>100271</v>
      </c>
      <c r="D27" s="42">
        <f>B27/C27*100</f>
        <v>80.05205892032592</v>
      </c>
      <c r="E27" s="63">
        <v>79852</v>
      </c>
      <c r="F27" s="42">
        <f>B27/E27*100</f>
        <v>100.5222160997846</v>
      </c>
      <c r="G27" s="41">
        <v>1202452</v>
      </c>
      <c r="H27" s="25">
        <v>1192230</v>
      </c>
      <c r="I27" s="43">
        <f>G27/H27*100</f>
        <v>100.85738490056448</v>
      </c>
    </row>
    <row r="28" spans="1:9" ht="18">
      <c r="A28" s="40" t="s">
        <v>4</v>
      </c>
      <c r="B28" s="26">
        <v>40085</v>
      </c>
      <c r="C28" s="8">
        <v>42853</v>
      </c>
      <c r="D28" s="44">
        <f>B28/C28*100</f>
        <v>93.54070893519707</v>
      </c>
      <c r="E28" s="64">
        <v>31218</v>
      </c>
      <c r="F28" s="44">
        <f>B28/E28*100</f>
        <v>128.40348516881286</v>
      </c>
      <c r="G28" s="4">
        <v>415783</v>
      </c>
      <c r="H28" s="25">
        <v>373806</v>
      </c>
      <c r="I28" s="43">
        <f>G28/H28*100</f>
        <v>111.2296217824219</v>
      </c>
    </row>
    <row r="29" spans="1:9" ht="18">
      <c r="A29" s="15" t="s">
        <v>26</v>
      </c>
      <c r="B29" s="45">
        <f>B27+B28</f>
        <v>120354</v>
      </c>
      <c r="C29" s="46">
        <f>C27+C28</f>
        <v>143124</v>
      </c>
      <c r="D29" s="47">
        <f>B29/C29*100</f>
        <v>84.09071853777145</v>
      </c>
      <c r="E29" s="45">
        <f>E27+E28</f>
        <v>111070</v>
      </c>
      <c r="F29" s="47">
        <f>B29/E29*100</f>
        <v>108.35869271630503</v>
      </c>
      <c r="G29" s="48">
        <f>G27+G28</f>
        <v>1618235</v>
      </c>
      <c r="H29" s="22">
        <f>H27+H28</f>
        <v>1566036</v>
      </c>
      <c r="I29" s="49">
        <f>G29/H29*100</f>
        <v>103.3331928512499</v>
      </c>
    </row>
    <row r="31" spans="1:9" s="35" customFormat="1" ht="24.75">
      <c r="A31" s="74" t="s">
        <v>22</v>
      </c>
      <c r="B31" s="74"/>
      <c r="C31" s="74"/>
      <c r="D31" s="74"/>
      <c r="E31" s="74"/>
      <c r="F31" s="74"/>
      <c r="G31" s="74"/>
      <c r="H31" s="74"/>
      <c r="I31" s="74"/>
    </row>
    <row r="32" spans="1:14" s="35" customFormat="1" ht="18">
      <c r="A32" s="11" t="s">
        <v>27</v>
      </c>
      <c r="B32" s="37" t="s">
        <v>12</v>
      </c>
      <c r="C32" s="11" t="s">
        <v>13</v>
      </c>
      <c r="D32" s="37" t="s">
        <v>14</v>
      </c>
      <c r="E32" s="11" t="s">
        <v>15</v>
      </c>
      <c r="F32" s="37" t="s">
        <v>16</v>
      </c>
      <c r="G32" s="11" t="s">
        <v>17</v>
      </c>
      <c r="H32" s="37" t="s">
        <v>18</v>
      </c>
      <c r="I32" s="36" t="s">
        <v>19</v>
      </c>
      <c r="J32" s="11" t="s">
        <v>0</v>
      </c>
      <c r="K32" s="18" t="s">
        <v>29</v>
      </c>
      <c r="L32" s="1" t="s">
        <v>30</v>
      </c>
      <c r="M32" s="18" t="s">
        <v>31</v>
      </c>
      <c r="N32" s="18" t="s">
        <v>32</v>
      </c>
    </row>
    <row r="33" spans="1:14" s="35" customFormat="1" ht="18">
      <c r="A33" s="2" t="s">
        <v>3</v>
      </c>
      <c r="B33" s="20">
        <v>99906</v>
      </c>
      <c r="C33" s="20">
        <v>125212</v>
      </c>
      <c r="D33" s="20">
        <v>177511</v>
      </c>
      <c r="E33" s="24">
        <v>97968</v>
      </c>
      <c r="F33" s="24">
        <v>93488</v>
      </c>
      <c r="G33" s="24">
        <v>111237</v>
      </c>
      <c r="H33" s="24">
        <v>113196</v>
      </c>
      <c r="I33" s="24">
        <v>101434</v>
      </c>
      <c r="J33" s="24">
        <v>122380</v>
      </c>
      <c r="K33" s="63">
        <v>79851</v>
      </c>
      <c r="L33" s="63">
        <v>80269</v>
      </c>
      <c r="M33" s="24"/>
      <c r="N33" s="24">
        <f>B33+C33+D33+E33+F33+G33+H33+I33+J33+K33+L33+M33</f>
        <v>1202452</v>
      </c>
    </row>
    <row r="34" spans="1:14" s="35" customFormat="1" ht="18">
      <c r="A34" s="3" t="s">
        <v>20</v>
      </c>
      <c r="B34" s="20">
        <v>28401</v>
      </c>
      <c r="C34" s="20">
        <v>38126</v>
      </c>
      <c r="D34" s="20">
        <v>53684</v>
      </c>
      <c r="E34" s="26">
        <v>32402</v>
      </c>
      <c r="F34" s="26">
        <v>34145</v>
      </c>
      <c r="G34" s="26">
        <v>44042</v>
      </c>
      <c r="H34" s="26">
        <v>40005</v>
      </c>
      <c r="I34" s="26">
        <v>32763</v>
      </c>
      <c r="J34" s="26">
        <v>40911</v>
      </c>
      <c r="K34" s="64">
        <v>31219</v>
      </c>
      <c r="L34" s="64">
        <v>40085</v>
      </c>
      <c r="M34" s="25"/>
      <c r="N34" s="24">
        <f>B34+C34+D34+E34+F34+G34+H34+I34+J34+K34+L34+M34</f>
        <v>415783</v>
      </c>
    </row>
    <row r="35" spans="1:14" s="35" customFormat="1" ht="18">
      <c r="A35" s="11" t="s">
        <v>26</v>
      </c>
      <c r="B35" s="22">
        <f>B33+B34</f>
        <v>128307</v>
      </c>
      <c r="C35" s="22">
        <f>C33+C34</f>
        <v>163338</v>
      </c>
      <c r="D35" s="22">
        <f>SUM(D33:D34)</f>
        <v>231195</v>
      </c>
      <c r="E35" s="45">
        <f>SUM(E33:E34)</f>
        <v>130370</v>
      </c>
      <c r="F35" s="45">
        <f>F33+F34</f>
        <v>127633</v>
      </c>
      <c r="G35" s="45">
        <f>SUM(G33:G34)</f>
        <v>155279</v>
      </c>
      <c r="H35" s="45">
        <f>H33+H34</f>
        <v>153201</v>
      </c>
      <c r="I35" s="45">
        <f>I33+I34</f>
        <v>134197</v>
      </c>
      <c r="J35" s="45">
        <f>J33+J34</f>
        <v>163291</v>
      </c>
      <c r="K35" s="45">
        <f>K33+K34</f>
        <v>111070</v>
      </c>
      <c r="L35" s="45">
        <f>L33+L34</f>
        <v>120354</v>
      </c>
      <c r="M35" s="22"/>
      <c r="N35" s="58">
        <f>B35+C35+D35+E35+F35+G35+H35+I35+J35+K35+L35+M35</f>
        <v>1618235</v>
      </c>
    </row>
  </sheetData>
  <sheetProtection/>
  <mergeCells count="8">
    <mergeCell ref="A31:I31"/>
    <mergeCell ref="A1:I1"/>
    <mergeCell ref="A2:C2"/>
    <mergeCell ref="H2:I2"/>
    <mergeCell ref="A24:I24"/>
    <mergeCell ref="A25:C25"/>
    <mergeCell ref="H25:I25"/>
    <mergeCell ref="A13:I13"/>
  </mergeCells>
  <printOptions/>
  <pageMargins left="0.7900000000000001" right="0.7900000000000001" top="0.98" bottom="0.98" header="0.51" footer="0.51"/>
  <pageSetup horizontalDpi="600" verticalDpi="600" orientation="landscape" paperSize="9" scale="68"/>
  <rowBreaks count="1" manualBreakCount="1">
    <brk id="35" max="16383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日本自動車販売協会連合会</dc:creator>
  <cp:keywords/>
  <dc:description/>
  <cp:lastModifiedBy>石川 清博</cp:lastModifiedBy>
  <cp:lastPrinted>2010-11-02T07:43:55Z</cp:lastPrinted>
  <dcterms:created xsi:type="dcterms:W3CDTF">2005-05-02T02:52:24Z</dcterms:created>
  <dcterms:modified xsi:type="dcterms:W3CDTF">2010-12-02T00:34:48Z</dcterms:modified>
  <cp:category/>
  <cp:version/>
  <cp:contentType/>
  <cp:contentStatus/>
</cp:coreProperties>
</file>