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80" yWindow="260" windowWidth="35960" windowHeight="249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<sst xmlns="http://schemas.openxmlformats.org/spreadsheetml/2006/main" count="74" uniqueCount="60">
  <si>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1月(C)</t>
  </si>
  <si>
    <t>小 型 乗 用 車</t>
  </si>
  <si>
    <t>小            計</t>
  </si>
  <si>
    <t>小 型 貨 物 車</t>
  </si>
  <si>
    <t>バ            ス</t>
  </si>
  <si>
    <t>合            計</t>
  </si>
  <si>
    <t>全国軽自動車協会連合会調べ</t>
  </si>
  <si>
    <t>車            種</t>
  </si>
  <si>
    <t>Ａ/Ｂ％</t>
  </si>
  <si>
    <t>Ａ/Ｃ％</t>
  </si>
  <si>
    <t>累計対比％</t>
  </si>
  <si>
    <t>四輪軽乗用車</t>
  </si>
  <si>
    <t>四輪軽貨物車</t>
  </si>
  <si>
    <t>車            種</t>
  </si>
  <si>
    <t>9月</t>
  </si>
  <si>
    <t>10月</t>
  </si>
  <si>
    <t>11月</t>
  </si>
  <si>
    <t>12月</t>
  </si>
  <si>
    <t>計</t>
  </si>
  <si>
    <t>四輪軽小型車</t>
  </si>
  <si>
    <t>平成23年の月別新車販売台数（軽自動車除く登録車数）</t>
  </si>
  <si>
    <t>合            計</t>
  </si>
  <si>
    <t>平成23年の月別軽四輪自動車新車販売台数</t>
  </si>
  <si>
    <t>Ａ／Ｂ％</t>
  </si>
  <si>
    <t>本年累計</t>
  </si>
  <si>
    <t>前年累計</t>
  </si>
  <si>
    <t>対比％</t>
  </si>
  <si>
    <t>普 通 貨 物 車</t>
  </si>
  <si>
    <t>小 型 貨 物 車</t>
  </si>
  <si>
    <t>小            計</t>
  </si>
  <si>
    <t>バ            ス</t>
  </si>
  <si>
    <t>合            計</t>
  </si>
  <si>
    <t>日本自動車販売協会連合会調べ</t>
  </si>
  <si>
    <t>車            種</t>
  </si>
  <si>
    <t>Ａ／Ｃ％</t>
  </si>
  <si>
    <t>普 通 乗 用 車</t>
  </si>
  <si>
    <t>小 型 乗 用 車</t>
  </si>
  <si>
    <t>普 通 貨 物 車</t>
  </si>
  <si>
    <t>車            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</si>
  <si>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</si>
  <si>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</si>
  <si>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</si>
  <si>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</si>
  <si>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</si>
  <si>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</si>
  <si>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</si>
  <si>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</si>
  <si>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</si>
  <si>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</si>
  <si>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</si>
  <si>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</si>
  <si>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</si>
  <si>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普 通 乗 用 車</t>
  </si>
  <si>
    <t>1月（Ｃ）</t>
  </si>
  <si>
    <t>2月(Ａ)</t>
  </si>
  <si>
    <t>前年2月(Ｂ)</t>
  </si>
  <si>
    <t xml:space="preserve">平成23年2月新車販売台数(軽自動車除く登録車数) </t>
  </si>
  <si>
    <t>平成23年2月軽四輪自動車新車販売台数</t>
  </si>
  <si>
    <t>2月(Ａ)</t>
  </si>
  <si>
    <t>前年2月(Ｂ)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</si>
</sst>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_ * #,##0_ ;_ * \-#,##0_ ;_ * &quot;-&quot;_ ;_ @_ "/>
    <numFmt numFmtId="179" formatCode="0.0"/>
    <numFmt numFmtId="180" formatCode="#,##0.0_ ;[Red]\-#,##0.0\ "/>
  </numFmts>
  <fonts count="13">
    <font>
      <sz val="12"/>
      <name val="ＭＳ Ｐ明朝"/>
      <family val="0"/>
    </font>
    <font>
      <b/>
      <sz val="12"/>
      <name val="ＭＳ Ｐ明朝"/>
      <family val="0"/>
    </font>
    <font>
      <i/>
      <sz val="12"/>
      <name val="ＭＳ Ｐ明朝"/>
      <family val="0"/>
    </font>
    <font>
      <b/>
      <i/>
      <sz val="12"/>
      <name val="ＭＳ Ｐ明朝"/>
      <family val="0"/>
    </font>
    <font>
      <sz val="6"/>
      <name val="ＭＳ Ｐ明朝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8"/>
      <color indexed="8"/>
      <name val="ＭＳ ゴシック"/>
      <family val="0"/>
    </font>
    <font>
      <sz val="12"/>
      <name val="ＭＳ ゴシック"/>
      <family val="0"/>
    </font>
    <font>
      <sz val="18"/>
      <name val="ＭＳ ゴシック"/>
      <family val="0"/>
    </font>
    <font>
      <sz val="6"/>
      <name val="Osaka"/>
      <family val="0"/>
    </font>
    <font>
      <u val="single"/>
      <sz val="12"/>
      <color indexed="12"/>
      <name val="ＭＳ Ｐ明朝"/>
      <family val="0"/>
    </font>
    <font>
      <u val="single"/>
      <sz val="12"/>
      <color indexed="61"/>
      <name val="ＭＳ Ｐ明朝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8" fontId="6" fillId="2" borderId="1" xfId="18" applyFont="1" applyFill="1" applyBorder="1" applyAlignment="1">
      <alignment vertical="center"/>
    </xf>
    <xf numFmtId="38" fontId="6" fillId="3" borderId="1" xfId="18" applyFont="1" applyFill="1" applyBorder="1" applyAlignment="1">
      <alignment vertical="center"/>
    </xf>
    <xf numFmtId="38" fontId="6" fillId="2" borderId="2" xfId="18" applyFont="1" applyFill="1" applyBorder="1" applyAlignment="1">
      <alignment vertical="center"/>
    </xf>
    <xf numFmtId="38" fontId="6" fillId="4" borderId="3" xfId="18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4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38" fontId="8" fillId="6" borderId="1" xfId="18" applyFont="1" applyFill="1" applyBorder="1" applyAlignment="1">
      <alignment vertical="center"/>
    </xf>
    <xf numFmtId="179" fontId="8" fillId="6" borderId="1" xfId="0" applyNumberFormat="1" applyFont="1" applyFill="1" applyBorder="1" applyAlignment="1">
      <alignment vertical="center"/>
    </xf>
    <xf numFmtId="38" fontId="8" fillId="2" borderId="1" xfId="18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179" fontId="8" fillId="3" borderId="1" xfId="0" applyNumberFormat="1" applyFont="1" applyFill="1" applyBorder="1" applyAlignment="1">
      <alignment vertical="center"/>
    </xf>
    <xf numFmtId="38" fontId="8" fillId="3" borderId="1" xfId="18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38" fontId="8" fillId="6" borderId="2" xfId="18" applyFont="1" applyFill="1" applyBorder="1" applyAlignment="1">
      <alignment vertical="center"/>
    </xf>
    <xf numFmtId="38" fontId="8" fillId="2" borderId="2" xfId="18" applyFont="1" applyFill="1" applyBorder="1" applyAlignment="1">
      <alignment vertical="center"/>
    </xf>
    <xf numFmtId="179" fontId="8" fillId="4" borderId="3" xfId="0" applyNumberFormat="1" applyFont="1" applyFill="1" applyBorder="1" applyAlignment="1">
      <alignment vertical="center"/>
    </xf>
    <xf numFmtId="38" fontId="8" fillId="4" borderId="3" xfId="18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38" fontId="8" fillId="2" borderId="9" xfId="18" applyFont="1" applyFill="1" applyBorder="1" applyAlignment="1">
      <alignment vertical="center"/>
    </xf>
    <xf numFmtId="38" fontId="6" fillId="2" borderId="9" xfId="18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38" fontId="8" fillId="3" borderId="9" xfId="18" applyFont="1" applyFill="1" applyBorder="1" applyAlignment="1">
      <alignment vertical="center"/>
    </xf>
    <xf numFmtId="38" fontId="6" fillId="3" borderId="9" xfId="18" applyFont="1" applyFill="1" applyBorder="1" applyAlignment="1">
      <alignment vertical="center"/>
    </xf>
    <xf numFmtId="38" fontId="8" fillId="2" borderId="10" xfId="18" applyFont="1" applyFill="1" applyBorder="1" applyAlignment="1">
      <alignment vertical="center"/>
    </xf>
    <xf numFmtId="38" fontId="6" fillId="4" borderId="9" xfId="18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18" applyFont="1" applyFill="1" applyBorder="1" applyAlignment="1">
      <alignment vertical="center"/>
    </xf>
    <xf numFmtId="38" fontId="8" fillId="0" borderId="0" xfId="18" applyFont="1" applyAlignment="1">
      <alignment vertical="center"/>
    </xf>
    <xf numFmtId="38" fontId="8" fillId="0" borderId="11" xfId="18" applyFont="1" applyBorder="1" applyAlignment="1">
      <alignment horizontal="center" vertical="center"/>
    </xf>
    <xf numFmtId="38" fontId="8" fillId="4" borderId="6" xfId="18" applyFont="1" applyFill="1" applyBorder="1" applyAlignment="1">
      <alignment horizontal="center" vertical="center"/>
    </xf>
    <xf numFmtId="38" fontId="8" fillId="4" borderId="8" xfId="18" applyFont="1" applyFill="1" applyBorder="1" applyAlignment="1">
      <alignment horizontal="center" vertical="center"/>
    </xf>
    <xf numFmtId="38" fontId="8" fillId="4" borderId="12" xfId="18" applyFont="1" applyFill="1" applyBorder="1" applyAlignment="1">
      <alignment horizontal="center" vertical="center"/>
    </xf>
    <xf numFmtId="38" fontId="8" fillId="4" borderId="7" xfId="18" applyFont="1" applyFill="1" applyBorder="1" applyAlignment="1">
      <alignment horizontal="center" vertical="center"/>
    </xf>
    <xf numFmtId="38" fontId="8" fillId="4" borderId="3" xfId="18" applyFont="1" applyFill="1" applyBorder="1" applyAlignment="1">
      <alignment horizontal="center" vertical="center"/>
    </xf>
    <xf numFmtId="38" fontId="8" fillId="0" borderId="0" xfId="18" applyFont="1" applyBorder="1" applyAlignment="1">
      <alignment vertical="center"/>
    </xf>
    <xf numFmtId="38" fontId="8" fillId="5" borderId="13" xfId="18" applyFont="1" applyFill="1" applyBorder="1" applyAlignment="1">
      <alignment horizontal="center" vertical="center"/>
    </xf>
    <xf numFmtId="38" fontId="8" fillId="2" borderId="8" xfId="18" applyFont="1" applyFill="1" applyBorder="1" applyAlignment="1">
      <alignment vertical="center"/>
    </xf>
    <xf numFmtId="38" fontId="8" fillId="2" borderId="12" xfId="18" applyFont="1" applyFill="1" applyBorder="1" applyAlignment="1">
      <alignment vertical="center"/>
    </xf>
    <xf numFmtId="180" fontId="8" fillId="2" borderId="8" xfId="18" applyNumberFormat="1" applyFont="1" applyFill="1" applyBorder="1" applyAlignment="1">
      <alignment vertical="center"/>
    </xf>
    <xf numFmtId="180" fontId="8" fillId="2" borderId="9" xfId="18" applyNumberFormat="1" applyFont="1" applyFill="1" applyBorder="1" applyAlignment="1">
      <alignment vertical="center"/>
    </xf>
    <xf numFmtId="38" fontId="8" fillId="2" borderId="11" xfId="18" applyFont="1" applyFill="1" applyBorder="1" applyAlignment="1">
      <alignment vertical="center"/>
    </xf>
    <xf numFmtId="180" fontId="8" fillId="2" borderId="10" xfId="18" applyNumberFormat="1" applyFont="1" applyFill="1" applyBorder="1" applyAlignment="1">
      <alignment vertical="center"/>
    </xf>
    <xf numFmtId="38" fontId="8" fillId="2" borderId="0" xfId="18" applyFont="1" applyFill="1" applyBorder="1" applyAlignment="1">
      <alignment vertical="center"/>
    </xf>
    <xf numFmtId="38" fontId="8" fillId="4" borderId="10" xfId="18" applyFont="1" applyFill="1" applyBorder="1" applyAlignment="1">
      <alignment vertical="center"/>
    </xf>
    <xf numFmtId="38" fontId="8" fillId="4" borderId="11" xfId="18" applyFont="1" applyFill="1" applyBorder="1" applyAlignment="1">
      <alignment vertical="center"/>
    </xf>
    <xf numFmtId="180" fontId="8" fillId="4" borderId="10" xfId="18" applyNumberFormat="1" applyFont="1" applyFill="1" applyBorder="1" applyAlignment="1">
      <alignment vertical="center"/>
    </xf>
    <xf numFmtId="38" fontId="8" fillId="4" borderId="7" xfId="18" applyFont="1" applyFill="1" applyBorder="1" applyAlignment="1">
      <alignment vertical="center"/>
    </xf>
    <xf numFmtId="180" fontId="8" fillId="4" borderId="14" xfId="18" applyNumberFormat="1" applyFont="1" applyFill="1" applyBorder="1" applyAlignment="1">
      <alignment vertical="center"/>
    </xf>
    <xf numFmtId="38" fontId="8" fillId="5" borderId="8" xfId="18" applyFont="1" applyFill="1" applyBorder="1" applyAlignment="1">
      <alignment horizontal="center" vertical="center"/>
    </xf>
    <xf numFmtId="38" fontId="8" fillId="2" borderId="15" xfId="18" applyFont="1" applyFill="1" applyBorder="1" applyAlignment="1">
      <alignment vertical="center"/>
    </xf>
    <xf numFmtId="38" fontId="8" fillId="5" borderId="9" xfId="18" applyFont="1" applyFill="1" applyBorder="1" applyAlignment="1">
      <alignment horizontal="center" vertical="center"/>
    </xf>
    <xf numFmtId="38" fontId="8" fillId="2" borderId="16" xfId="18" applyFont="1" applyFill="1" applyBorder="1" applyAlignment="1">
      <alignment vertical="center"/>
    </xf>
    <xf numFmtId="38" fontId="8" fillId="4" borderId="9" xfId="18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38" fontId="7" fillId="0" borderId="0" xfId="18" applyFont="1" applyFill="1" applyAlignment="1">
      <alignment horizontal="center" vertical="center"/>
    </xf>
    <xf numFmtId="38" fontId="7" fillId="0" borderId="0" xfId="18" applyFont="1" applyAlignment="1">
      <alignment vertical="center"/>
    </xf>
    <xf numFmtId="58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38" fontId="9" fillId="0" borderId="0" xfId="18" applyFont="1" applyBorder="1" applyAlignment="1">
      <alignment horizontal="center" vertical="center"/>
    </xf>
    <xf numFmtId="38" fontId="8" fillId="0" borderId="11" xfId="18" applyFont="1" applyBorder="1" applyAlignment="1">
      <alignment horizontal="left" vertical="center"/>
    </xf>
    <xf numFmtId="58" fontId="8" fillId="0" borderId="11" xfId="18" applyNumberFormat="1" applyFont="1" applyBorder="1" applyAlignment="1">
      <alignment horizontal="right" vertical="center"/>
    </xf>
    <xf numFmtId="38" fontId="6" fillId="6" borderId="1" xfId="18" applyFont="1" applyFill="1" applyBorder="1" applyAlignment="1">
      <alignment vertical="center"/>
    </xf>
    <xf numFmtId="179" fontId="6" fillId="6" borderId="1" xfId="0" applyNumberFormat="1" applyFont="1" applyFill="1" applyBorder="1" applyAlignment="1">
      <alignment vertical="center"/>
    </xf>
    <xf numFmtId="38" fontId="6" fillId="3" borderId="1" xfId="18" applyFont="1" applyFill="1" applyBorder="1" applyAlignment="1">
      <alignment vertical="center"/>
    </xf>
    <xf numFmtId="179" fontId="6" fillId="3" borderId="1" xfId="0" applyNumberFormat="1" applyFont="1" applyFill="1" applyBorder="1" applyAlignment="1">
      <alignment vertical="center"/>
    </xf>
    <xf numFmtId="38" fontId="6" fillId="6" borderId="2" xfId="18" applyFont="1" applyFill="1" applyBorder="1" applyAlignment="1">
      <alignment vertical="center"/>
    </xf>
    <xf numFmtId="38" fontId="6" fillId="6" borderId="8" xfId="18" applyFont="1" applyFill="1" applyBorder="1" applyAlignment="1">
      <alignment vertical="center"/>
    </xf>
    <xf numFmtId="38" fontId="6" fillId="6" borderId="9" xfId="18" applyFont="1" applyFill="1" applyBorder="1" applyAlignment="1">
      <alignment vertical="center"/>
    </xf>
    <xf numFmtId="38" fontId="6" fillId="3" borderId="9" xfId="18" applyFont="1" applyFill="1" applyBorder="1" applyAlignment="1">
      <alignment vertical="center"/>
    </xf>
    <xf numFmtId="38" fontId="6" fillId="6" borderId="10" xfId="18" applyFont="1" applyFill="1" applyBorder="1" applyAlignment="1">
      <alignment vertical="center"/>
    </xf>
    <xf numFmtId="38" fontId="6" fillId="4" borderId="14" xfId="18" applyFont="1" applyFill="1" applyBorder="1" applyAlignment="1">
      <alignment vertical="center"/>
    </xf>
    <xf numFmtId="179" fontId="6" fillId="4" borderId="14" xfId="0" applyNumberFormat="1" applyFont="1" applyFill="1" applyBorder="1" applyAlignment="1">
      <alignment vertical="center"/>
    </xf>
    <xf numFmtId="38" fontId="6" fillId="4" borderId="3" xfId="18" applyFont="1" applyFill="1" applyBorder="1" applyAlignment="1">
      <alignment vertical="center"/>
    </xf>
    <xf numFmtId="179" fontId="6" fillId="4" borderId="3" xfId="0" applyNumberFormat="1" applyFont="1" applyFill="1" applyBorder="1" applyAlignment="1">
      <alignment vertical="center"/>
    </xf>
    <xf numFmtId="179" fontId="6" fillId="6" borderId="8" xfId="0" applyNumberFormat="1" applyFont="1" applyFill="1" applyBorder="1" applyAlignment="1">
      <alignment vertical="center"/>
    </xf>
    <xf numFmtId="179" fontId="6" fillId="6" borderId="9" xfId="0" applyNumberFormat="1" applyFont="1" applyFill="1" applyBorder="1" applyAlignment="1">
      <alignment vertical="center"/>
    </xf>
    <xf numFmtId="179" fontId="6" fillId="3" borderId="9" xfId="0" applyNumberFormat="1" applyFont="1" applyFill="1" applyBorder="1" applyAlignment="1">
      <alignment vertical="center"/>
    </xf>
    <xf numFmtId="179" fontId="6" fillId="6" borderId="1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50" zoomScaleNormal="150" workbookViewId="0" topLeftCell="A8">
      <selection activeCell="B35" sqref="B35"/>
    </sheetView>
  </sheetViews>
  <sheetFormatPr defaultColWidth="13.00390625" defaultRowHeight="14.25"/>
  <cols>
    <col min="1" max="1" width="17.50390625" style="5" bestFit="1" customWidth="1"/>
    <col min="2" max="16384" width="12.875" style="5" customWidth="1"/>
  </cols>
  <sheetData>
    <row r="1" spans="1:9" ht="24.75">
      <c r="A1" s="60" t="s">
        <v>56</v>
      </c>
      <c r="B1" s="61"/>
      <c r="C1" s="61"/>
      <c r="D1" s="61"/>
      <c r="E1" s="61"/>
      <c r="F1" s="61"/>
      <c r="G1" s="61"/>
      <c r="H1" s="61"/>
      <c r="I1" s="61"/>
    </row>
    <row r="2" spans="1:9" ht="18">
      <c r="A2" s="5" t="s">
        <v>32</v>
      </c>
      <c r="H2" s="62">
        <v>39141</v>
      </c>
      <c r="I2" s="63"/>
    </row>
    <row r="3" spans="1:9" ht="18">
      <c r="A3" s="6" t="s">
        <v>33</v>
      </c>
      <c r="B3" s="6" t="s">
        <v>54</v>
      </c>
      <c r="C3" s="6" t="s">
        <v>55</v>
      </c>
      <c r="D3" s="6" t="s">
        <v>23</v>
      </c>
      <c r="E3" s="6" t="s">
        <v>53</v>
      </c>
      <c r="F3" s="6" t="s">
        <v>34</v>
      </c>
      <c r="G3" s="6" t="s">
        <v>24</v>
      </c>
      <c r="H3" s="6" t="s">
        <v>25</v>
      </c>
      <c r="I3" s="6" t="s">
        <v>26</v>
      </c>
    </row>
    <row r="4" spans="1:9" ht="18">
      <c r="A4" s="7" t="s">
        <v>35</v>
      </c>
      <c r="B4" s="67">
        <v>107345</v>
      </c>
      <c r="C4" s="67">
        <v>131547</v>
      </c>
      <c r="D4" s="68">
        <v>81.60201296874881</v>
      </c>
      <c r="E4" s="8">
        <v>74455</v>
      </c>
      <c r="F4" s="9">
        <f aca="true" t="shared" si="0" ref="F4:F11">B4/E4*100</f>
        <v>144.17433349002752</v>
      </c>
      <c r="G4" s="72">
        <v>181800</v>
      </c>
      <c r="H4" s="72">
        <v>237837</v>
      </c>
      <c r="I4" s="80">
        <v>76.43890563705395</v>
      </c>
    </row>
    <row r="5" spans="1:9" ht="18">
      <c r="A5" s="7" t="s">
        <v>36</v>
      </c>
      <c r="B5" s="67">
        <v>119346</v>
      </c>
      <c r="C5" s="67">
        <v>138841</v>
      </c>
      <c r="D5" s="68">
        <v>85.95875857995837</v>
      </c>
      <c r="E5" s="8">
        <v>93119</v>
      </c>
      <c r="F5" s="9">
        <f t="shared" si="0"/>
        <v>128.16503613655647</v>
      </c>
      <c r="G5" s="73">
        <v>212465</v>
      </c>
      <c r="H5" s="67">
        <v>252395</v>
      </c>
      <c r="I5" s="81">
        <v>84.17955981695359</v>
      </c>
    </row>
    <row r="6" spans="1:9" ht="18">
      <c r="A6" s="11" t="s">
        <v>29</v>
      </c>
      <c r="B6" s="69">
        <v>226691</v>
      </c>
      <c r="C6" s="69">
        <v>270388</v>
      </c>
      <c r="D6" s="70">
        <v>83.8391496664053</v>
      </c>
      <c r="E6" s="13">
        <v>167574</v>
      </c>
      <c r="F6" s="12">
        <f t="shared" si="0"/>
        <v>135.27814577440412</v>
      </c>
      <c r="G6" s="74">
        <v>394265</v>
      </c>
      <c r="H6" s="74">
        <v>490232</v>
      </c>
      <c r="I6" s="82">
        <v>80.42416651707764</v>
      </c>
    </row>
    <row r="7" spans="1:9" ht="18">
      <c r="A7" s="7" t="s">
        <v>37</v>
      </c>
      <c r="B7" s="67">
        <v>8342</v>
      </c>
      <c r="C7" s="67">
        <v>7538</v>
      </c>
      <c r="D7" s="68">
        <v>110.66595914035553</v>
      </c>
      <c r="E7" s="8">
        <v>6088</v>
      </c>
      <c r="F7" s="9">
        <f t="shared" si="0"/>
        <v>137.02365308804204</v>
      </c>
      <c r="G7" s="73">
        <v>14430</v>
      </c>
      <c r="H7" s="67">
        <v>13029</v>
      </c>
      <c r="I7" s="81">
        <v>110.75293575869213</v>
      </c>
    </row>
    <row r="8" spans="1:9" ht="18">
      <c r="A8" s="7" t="s">
        <v>28</v>
      </c>
      <c r="B8" s="67">
        <v>16511</v>
      </c>
      <c r="C8" s="67">
        <v>15456</v>
      </c>
      <c r="D8" s="68">
        <v>106.82582815734989</v>
      </c>
      <c r="E8" s="8">
        <v>12775</v>
      </c>
      <c r="F8" s="9">
        <f t="shared" si="0"/>
        <v>129.24461839530332</v>
      </c>
      <c r="G8" s="73">
        <v>29286</v>
      </c>
      <c r="H8" s="67">
        <v>27520</v>
      </c>
      <c r="I8" s="81">
        <v>106.41715116279069</v>
      </c>
    </row>
    <row r="9" spans="1:9" ht="18">
      <c r="A9" s="11" t="s">
        <v>29</v>
      </c>
      <c r="B9" s="69">
        <v>24853</v>
      </c>
      <c r="C9" s="69">
        <v>22994</v>
      </c>
      <c r="D9" s="70">
        <v>108.08471775245717</v>
      </c>
      <c r="E9" s="13">
        <v>18863</v>
      </c>
      <c r="F9" s="12">
        <f t="shared" si="0"/>
        <v>131.755288130202</v>
      </c>
      <c r="G9" s="74">
        <v>43716</v>
      </c>
      <c r="H9" s="74">
        <v>40549</v>
      </c>
      <c r="I9" s="82">
        <v>107.81030358331896</v>
      </c>
    </row>
    <row r="10" spans="1:9" ht="18">
      <c r="A10" s="14" t="s">
        <v>30</v>
      </c>
      <c r="B10" s="71">
        <v>1090</v>
      </c>
      <c r="C10" s="71">
        <v>1504</v>
      </c>
      <c r="D10" s="68">
        <v>72.47340425531915</v>
      </c>
      <c r="E10" s="15">
        <v>717</v>
      </c>
      <c r="F10" s="9">
        <f t="shared" si="0"/>
        <v>152.02231520223154</v>
      </c>
      <c r="G10" s="75">
        <v>1807</v>
      </c>
      <c r="H10" s="67">
        <v>2466</v>
      </c>
      <c r="I10" s="83">
        <v>73.27656123276562</v>
      </c>
    </row>
    <row r="11" spans="1:9" ht="18">
      <c r="A11" s="6" t="s">
        <v>31</v>
      </c>
      <c r="B11" s="76">
        <v>252634</v>
      </c>
      <c r="C11" s="76">
        <v>294886</v>
      </c>
      <c r="D11" s="77">
        <v>85.67175111738095</v>
      </c>
      <c r="E11" s="18">
        <v>187154</v>
      </c>
      <c r="F11" s="17">
        <f t="shared" si="0"/>
        <v>134.98722976799854</v>
      </c>
      <c r="G11" s="78">
        <v>439788</v>
      </c>
      <c r="H11" s="78">
        <v>533247</v>
      </c>
      <c r="I11" s="79">
        <v>82.47360041406702</v>
      </c>
    </row>
    <row r="13" spans="1:14" ht="24.75">
      <c r="A13" s="59" t="s">
        <v>20</v>
      </c>
      <c r="B13" s="59"/>
      <c r="C13" s="59"/>
      <c r="D13" s="59"/>
      <c r="E13" s="59"/>
      <c r="F13" s="59"/>
      <c r="G13" s="59"/>
      <c r="H13" s="59"/>
      <c r="I13" s="59"/>
      <c r="J13" s="19"/>
      <c r="K13" s="19"/>
      <c r="L13" s="19"/>
      <c r="M13" s="19"/>
      <c r="N13" s="19"/>
    </row>
    <row r="14" spans="1:14" ht="18">
      <c r="A14" s="6" t="s">
        <v>38</v>
      </c>
      <c r="B14" s="20" t="s">
        <v>39</v>
      </c>
      <c r="C14" s="6" t="s">
        <v>40</v>
      </c>
      <c r="D14" s="21" t="s">
        <v>41</v>
      </c>
      <c r="E14" s="6" t="s">
        <v>42</v>
      </c>
      <c r="F14" s="21" t="s">
        <v>43</v>
      </c>
      <c r="G14" s="6" t="s">
        <v>44</v>
      </c>
      <c r="H14" s="21" t="s">
        <v>45</v>
      </c>
      <c r="I14" s="6" t="s">
        <v>46</v>
      </c>
      <c r="J14" s="6" t="s">
        <v>47</v>
      </c>
      <c r="K14" s="6" t="s">
        <v>48</v>
      </c>
      <c r="L14" s="6" t="s">
        <v>49</v>
      </c>
      <c r="M14" s="6" t="s">
        <v>50</v>
      </c>
      <c r="N14" s="22" t="s">
        <v>51</v>
      </c>
    </row>
    <row r="15" spans="1:14" ht="18">
      <c r="A15" s="23" t="s">
        <v>52</v>
      </c>
      <c r="B15" s="24">
        <v>106290</v>
      </c>
      <c r="C15" s="67">
        <v>107345</v>
      </c>
      <c r="D15" s="10"/>
      <c r="E15" s="10"/>
      <c r="F15" s="10"/>
      <c r="G15" s="10"/>
      <c r="H15" s="1"/>
      <c r="I15" s="1"/>
      <c r="J15" s="10"/>
      <c r="K15" s="1"/>
      <c r="L15" s="1"/>
      <c r="M15" s="1"/>
      <c r="N15" s="25">
        <f aca="true" t="shared" si="1" ref="N15:N22">B15+C15+D15+E15+F15+G15+H15+I15+J15+K15+L15+M15</f>
        <v>213635</v>
      </c>
    </row>
    <row r="16" spans="1:14" ht="18">
      <c r="A16" s="23" t="s">
        <v>1</v>
      </c>
      <c r="B16" s="24">
        <v>113554</v>
      </c>
      <c r="C16" s="67">
        <v>119346</v>
      </c>
      <c r="D16" s="10"/>
      <c r="E16" s="10"/>
      <c r="F16" s="10"/>
      <c r="G16" s="10"/>
      <c r="H16" s="1"/>
      <c r="I16" s="1"/>
      <c r="J16" s="10"/>
      <c r="K16" s="1"/>
      <c r="L16" s="1"/>
      <c r="M16" s="1"/>
      <c r="N16" s="25">
        <f t="shared" si="1"/>
        <v>232900</v>
      </c>
    </row>
    <row r="17" spans="1:14" ht="18">
      <c r="A17" s="26" t="s">
        <v>2</v>
      </c>
      <c r="B17" s="27">
        <v>219844</v>
      </c>
      <c r="C17" s="69">
        <v>226691</v>
      </c>
      <c r="D17" s="13"/>
      <c r="E17" s="13"/>
      <c r="F17" s="13"/>
      <c r="G17" s="13"/>
      <c r="H17" s="2"/>
      <c r="I17" s="2"/>
      <c r="J17" s="13"/>
      <c r="K17" s="2"/>
      <c r="L17" s="2"/>
      <c r="M17" s="2"/>
      <c r="N17" s="28">
        <f t="shared" si="1"/>
        <v>446535</v>
      </c>
    </row>
    <row r="18" spans="1:14" ht="18">
      <c r="A18" s="23" t="s">
        <v>27</v>
      </c>
      <c r="B18" s="24">
        <v>5491</v>
      </c>
      <c r="C18" s="67">
        <v>8342</v>
      </c>
      <c r="D18" s="10"/>
      <c r="E18" s="10"/>
      <c r="F18" s="10"/>
      <c r="G18" s="10"/>
      <c r="H18" s="1"/>
      <c r="I18" s="1"/>
      <c r="J18" s="10"/>
      <c r="K18" s="1"/>
      <c r="L18" s="1"/>
      <c r="M18" s="1"/>
      <c r="N18" s="25">
        <f t="shared" si="1"/>
        <v>13833</v>
      </c>
    </row>
    <row r="19" spans="1:14" ht="18">
      <c r="A19" s="23" t="s">
        <v>3</v>
      </c>
      <c r="B19" s="24">
        <v>12064</v>
      </c>
      <c r="C19" s="67">
        <v>16511</v>
      </c>
      <c r="D19" s="10"/>
      <c r="E19" s="10"/>
      <c r="F19" s="10"/>
      <c r="G19" s="10"/>
      <c r="H19" s="1"/>
      <c r="I19" s="1"/>
      <c r="J19" s="10"/>
      <c r="K19" s="1"/>
      <c r="L19" s="1"/>
      <c r="M19" s="1"/>
      <c r="N19" s="25">
        <f t="shared" si="1"/>
        <v>28575</v>
      </c>
    </row>
    <row r="20" spans="1:14" ht="18">
      <c r="A20" s="26" t="s">
        <v>2</v>
      </c>
      <c r="B20" s="27">
        <v>17555</v>
      </c>
      <c r="C20" s="69">
        <v>24853</v>
      </c>
      <c r="D20" s="13"/>
      <c r="E20" s="13"/>
      <c r="F20" s="13"/>
      <c r="G20" s="13"/>
      <c r="H20" s="2"/>
      <c r="I20" s="2"/>
      <c r="J20" s="13"/>
      <c r="K20" s="2"/>
      <c r="L20" s="2"/>
      <c r="M20" s="2"/>
      <c r="N20" s="28">
        <f t="shared" si="1"/>
        <v>42408</v>
      </c>
    </row>
    <row r="21" spans="1:14" ht="18">
      <c r="A21" s="23" t="s">
        <v>4</v>
      </c>
      <c r="B21" s="29">
        <v>962</v>
      </c>
      <c r="C21" s="71">
        <v>1090</v>
      </c>
      <c r="D21" s="16"/>
      <c r="E21" s="16"/>
      <c r="F21" s="16"/>
      <c r="G21" s="16"/>
      <c r="H21" s="3"/>
      <c r="I21" s="3"/>
      <c r="J21" s="10"/>
      <c r="K21" s="3"/>
      <c r="L21" s="3"/>
      <c r="M21" s="3"/>
      <c r="N21" s="25">
        <f t="shared" si="1"/>
        <v>2052</v>
      </c>
    </row>
    <row r="22" spans="1:14" ht="18">
      <c r="A22" s="6" t="s">
        <v>5</v>
      </c>
      <c r="B22" s="18">
        <v>238361</v>
      </c>
      <c r="C22" s="76">
        <v>252634</v>
      </c>
      <c r="D22" s="18"/>
      <c r="E22" s="18"/>
      <c r="F22" s="18"/>
      <c r="G22" s="18"/>
      <c r="H22" s="4"/>
      <c r="I22" s="4"/>
      <c r="J22" s="18"/>
      <c r="K22" s="4"/>
      <c r="L22" s="4"/>
      <c r="M22" s="4"/>
      <c r="N22" s="30">
        <f t="shared" si="1"/>
        <v>490995</v>
      </c>
    </row>
    <row r="23" spans="1:14" ht="18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24.75">
      <c r="A24" s="64" t="s">
        <v>57</v>
      </c>
      <c r="B24" s="64"/>
      <c r="C24" s="64"/>
      <c r="D24" s="64"/>
      <c r="E24" s="64"/>
      <c r="F24" s="64"/>
      <c r="G24" s="64"/>
      <c r="H24" s="64"/>
      <c r="I24" s="64"/>
      <c r="J24" s="33"/>
      <c r="K24" s="33"/>
      <c r="L24" s="33"/>
      <c r="M24" s="33"/>
      <c r="N24" s="33"/>
    </row>
    <row r="25" spans="1:14" ht="18">
      <c r="A25" s="65" t="s">
        <v>6</v>
      </c>
      <c r="B25" s="65"/>
      <c r="C25" s="65"/>
      <c r="D25" s="34"/>
      <c r="E25" s="34"/>
      <c r="F25" s="34"/>
      <c r="G25" s="34"/>
      <c r="H25" s="66">
        <v>39141</v>
      </c>
      <c r="I25" s="66"/>
      <c r="J25" s="33"/>
      <c r="K25" s="33"/>
      <c r="L25" s="33"/>
      <c r="M25" s="33"/>
      <c r="N25" s="33"/>
    </row>
    <row r="26" spans="1:14" ht="18">
      <c r="A26" s="35" t="s">
        <v>7</v>
      </c>
      <c r="B26" s="36" t="s">
        <v>58</v>
      </c>
      <c r="C26" s="37" t="s">
        <v>59</v>
      </c>
      <c r="D26" s="36" t="s">
        <v>8</v>
      </c>
      <c r="E26" s="37" t="s">
        <v>0</v>
      </c>
      <c r="F26" s="36" t="s">
        <v>9</v>
      </c>
      <c r="G26" s="38" t="s">
        <v>24</v>
      </c>
      <c r="H26" s="39" t="s">
        <v>25</v>
      </c>
      <c r="I26" s="39" t="s">
        <v>10</v>
      </c>
      <c r="J26" s="33"/>
      <c r="K26" s="40"/>
      <c r="L26" s="33"/>
      <c r="M26" s="33"/>
      <c r="N26" s="33"/>
    </row>
    <row r="27" spans="1:14" ht="18">
      <c r="A27" s="41" t="s">
        <v>11</v>
      </c>
      <c r="B27" s="42">
        <v>114343</v>
      </c>
      <c r="C27" s="43">
        <v>125212</v>
      </c>
      <c r="D27" s="44">
        <v>91.3</v>
      </c>
      <c r="E27" s="42">
        <v>91507</v>
      </c>
      <c r="F27" s="44">
        <f>B27/E27*100</f>
        <v>124.95546788770258</v>
      </c>
      <c r="G27" s="43">
        <v>205848</v>
      </c>
      <c r="H27" s="24">
        <v>225118</v>
      </c>
      <c r="I27" s="45">
        <f>G27/H27*100</f>
        <v>91.4400447765172</v>
      </c>
      <c r="J27" s="33"/>
      <c r="K27" s="33"/>
      <c r="L27" s="33"/>
      <c r="M27" s="33"/>
      <c r="N27" s="33"/>
    </row>
    <row r="28" spans="1:14" ht="18">
      <c r="A28" s="41" t="s">
        <v>12</v>
      </c>
      <c r="B28" s="29">
        <v>34315</v>
      </c>
      <c r="C28" s="46">
        <v>38126</v>
      </c>
      <c r="D28" s="47">
        <f>B28/C28*100</f>
        <v>90.00419661123644</v>
      </c>
      <c r="E28" s="29">
        <v>26835</v>
      </c>
      <c r="F28" s="47">
        <f>B28/E28*100</f>
        <v>127.87404509036706</v>
      </c>
      <c r="G28" s="48">
        <v>61150</v>
      </c>
      <c r="H28" s="24">
        <v>66527</v>
      </c>
      <c r="I28" s="45">
        <f>G28/H28*100</f>
        <v>91.91756730350083</v>
      </c>
      <c r="J28" s="33"/>
      <c r="K28" s="33"/>
      <c r="L28" s="33"/>
      <c r="M28" s="33"/>
      <c r="N28" s="33"/>
    </row>
    <row r="29" spans="1:14" ht="18">
      <c r="A29" s="35" t="s">
        <v>5</v>
      </c>
      <c r="B29" s="49">
        <f>B27+B28</f>
        <v>148658</v>
      </c>
      <c r="C29" s="50">
        <f>C27+C28</f>
        <v>163338</v>
      </c>
      <c r="D29" s="51">
        <f>B29/C29*100</f>
        <v>91.01250168362537</v>
      </c>
      <c r="E29" s="49">
        <f>E27+E28</f>
        <v>118342</v>
      </c>
      <c r="F29" s="51">
        <f>B29/E29*100</f>
        <v>125.61727873451522</v>
      </c>
      <c r="G29" s="52">
        <v>266998</v>
      </c>
      <c r="H29" s="18">
        <v>291645</v>
      </c>
      <c r="I29" s="53">
        <f>G29/H29*100</f>
        <v>91.54897220936412</v>
      </c>
      <c r="J29" s="33"/>
      <c r="K29" s="33"/>
      <c r="L29" s="33"/>
      <c r="M29" s="33"/>
      <c r="N29" s="33"/>
    </row>
    <row r="30" spans="1:14" ht="18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24.75">
      <c r="A31" s="59" t="s">
        <v>22</v>
      </c>
      <c r="B31" s="59"/>
      <c r="C31" s="59"/>
      <c r="D31" s="59"/>
      <c r="E31" s="59"/>
      <c r="F31" s="59"/>
      <c r="G31" s="59"/>
      <c r="H31" s="59"/>
      <c r="I31" s="59"/>
      <c r="J31" s="19"/>
      <c r="K31" s="19"/>
      <c r="L31" s="19"/>
      <c r="M31" s="19"/>
      <c r="N31" s="19"/>
    </row>
    <row r="32" spans="1:14" ht="18">
      <c r="A32" s="6" t="s">
        <v>13</v>
      </c>
      <c r="B32" s="21" t="s">
        <v>39</v>
      </c>
      <c r="C32" s="6" t="s">
        <v>40</v>
      </c>
      <c r="D32" s="21" t="s">
        <v>41</v>
      </c>
      <c r="E32" s="6" t="s">
        <v>42</v>
      </c>
      <c r="F32" s="21" t="s">
        <v>43</v>
      </c>
      <c r="G32" s="6" t="s">
        <v>44</v>
      </c>
      <c r="H32" s="21" t="s">
        <v>45</v>
      </c>
      <c r="I32" s="20" t="s">
        <v>46</v>
      </c>
      <c r="J32" s="6" t="s">
        <v>14</v>
      </c>
      <c r="K32" s="39" t="s">
        <v>15</v>
      </c>
      <c r="L32" s="36" t="s">
        <v>16</v>
      </c>
      <c r="M32" s="39" t="s">
        <v>17</v>
      </c>
      <c r="N32" s="36" t="s">
        <v>18</v>
      </c>
    </row>
    <row r="33" spans="1:14" ht="18">
      <c r="A33" s="54" t="s">
        <v>11</v>
      </c>
      <c r="B33" s="10">
        <v>91505</v>
      </c>
      <c r="C33" s="42">
        <v>114343</v>
      </c>
      <c r="D33" s="10"/>
      <c r="E33" s="42"/>
      <c r="F33" s="42"/>
      <c r="G33" s="42"/>
      <c r="H33" s="42"/>
      <c r="I33" s="42"/>
      <c r="J33" s="42"/>
      <c r="K33" s="42"/>
      <c r="L33" s="42"/>
      <c r="M33" s="55"/>
      <c r="N33" s="42">
        <f>SUM(B33:M33)</f>
        <v>205848</v>
      </c>
    </row>
    <row r="34" spans="1:14" ht="18">
      <c r="A34" s="56" t="s">
        <v>19</v>
      </c>
      <c r="B34" s="10">
        <v>26835</v>
      </c>
      <c r="C34" s="29">
        <v>34315</v>
      </c>
      <c r="D34" s="10"/>
      <c r="E34" s="29"/>
      <c r="F34" s="29"/>
      <c r="G34" s="29"/>
      <c r="H34" s="29"/>
      <c r="I34" s="29"/>
      <c r="J34" s="29"/>
      <c r="K34" s="29"/>
      <c r="L34" s="29"/>
      <c r="M34" s="57"/>
      <c r="N34" s="29">
        <f>SUM(B34:M34)</f>
        <v>61150</v>
      </c>
    </row>
    <row r="35" spans="1:14" ht="18">
      <c r="A35" s="6" t="s">
        <v>21</v>
      </c>
      <c r="B35" s="18">
        <v>118340</v>
      </c>
      <c r="C35" s="49">
        <f>C33+C34</f>
        <v>148658</v>
      </c>
      <c r="D35" s="18"/>
      <c r="E35" s="49"/>
      <c r="F35" s="49"/>
      <c r="G35" s="49"/>
      <c r="H35" s="49"/>
      <c r="I35" s="49"/>
      <c r="J35" s="49"/>
      <c r="K35" s="49"/>
      <c r="L35" s="49"/>
      <c r="M35" s="49"/>
      <c r="N35" s="58">
        <f>SUM(B35:M35)</f>
        <v>266998</v>
      </c>
    </row>
  </sheetData>
  <mergeCells count="7">
    <mergeCell ref="A31:I31"/>
    <mergeCell ref="A1:I1"/>
    <mergeCell ref="H2:I2"/>
    <mergeCell ref="A13:I13"/>
    <mergeCell ref="A24:I24"/>
    <mergeCell ref="A25:C25"/>
    <mergeCell ref="H25:I25"/>
  </mergeCells>
  <printOptions/>
  <pageMargins left="0.75" right="0.75" top="1" bottom="1" header="0.512" footer="0.512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dcterms:created xsi:type="dcterms:W3CDTF">2011-02-07T01:02:50Z</dcterms:created>
  <dcterms:modified xsi:type="dcterms:W3CDTF">2011-03-02T10:02:17Z</dcterms:modified>
  <cp:category/>
  <cp:version/>
  <cp:contentType/>
  <cp:contentStatus/>
</cp:coreProperties>
</file>