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80" yWindow="480" windowWidth="28780" windowHeight="25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<sst xmlns="http://schemas.openxmlformats.org/spreadsheetml/2006/main" count="74" uniqueCount="60">
  <si>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4月(C)</t>
  </si>
  <si>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</si>
  <si>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</si>
  <si>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</si>
  <si>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</si>
  <si>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</si>
  <si>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</si>
  <si>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</si>
  <si>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</si>
  <si>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</si>
  <si>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</si>
  <si>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</si>
  <si>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</si>
  <si>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</si>
  <si>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</si>
  <si>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</si>
  <si>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</si>
  <si>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</si>
  <si>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</si>
  <si>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</si>
  <si>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平成23年の月別新車販売台数（軽自動車除く登録車数）</t>
  </si>
  <si>
    <t>合            計</t>
  </si>
  <si>
    <t>平成23年の月別軽四輪自動車新車販売台数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</si>
  <si>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</si>
  <si>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</si>
  <si>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</si>
  <si>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</si>
  <si>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</si>
  <si>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</si>
  <si>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</si>
  <si>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</si>
  <si>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</si>
  <si>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</si>
  <si>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</si>
  <si>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</si>
  <si>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</si>
  <si>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</si>
  <si>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</si>
  <si>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</si>
  <si>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</si>
  <si>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</si>
  <si>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</si>
  <si>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</si>
  <si>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</si>
  <si>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</si>
  <si>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</si>
  <si>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</si>
  <si>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</si>
  <si>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</si>
  <si>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</si>
  <si>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</si>
  <si>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</si>
  <si>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</si>
  <si>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 xml:space="preserve">平成23年5月新車販売台数(軽自動車除く登録車数) </t>
  </si>
  <si>
    <t>5月(Ａ)</t>
  </si>
  <si>
    <t>前年5月(Ｂ)</t>
  </si>
  <si>
    <t>4月（Ｃ）</t>
  </si>
  <si>
    <t>平成23年5月軽四輪自動車新車販売台数</t>
  </si>
  <si>
    <t>5月(Ａ)</t>
  </si>
  <si>
    <t>前年5月(Ｂ)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</si>
</sst>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#,##0.0_ ;[Red]\-#,##0.0\ "/>
  </numFmts>
  <fonts count="30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7" fillId="0" borderId="3" applyNumberFormat="0" applyFill="0" applyAlignment="0" applyProtection="0"/>
    <xf numFmtId="0" fontId="18" fillId="18" borderId="0" applyNumberFormat="0" applyBorder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1" borderId="9" applyNumberFormat="0" applyAlignment="0" applyProtection="0"/>
    <xf numFmtId="0" fontId="2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3" borderId="4" applyNumberFormat="0" applyAlignment="0" applyProtection="0"/>
    <xf numFmtId="0" fontId="1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</cellStyleXfs>
  <cellXfs count="79">
    <xf numFmtId="0" fontId="0" fillId="0" borderId="0" xfId="0" applyAlignment="1">
      <alignment/>
    </xf>
    <xf numFmtId="38" fontId="6" fillId="17" borderId="10" xfId="49" applyFont="1" applyFill="1" applyBorder="1" applyAlignment="1">
      <alignment vertical="center"/>
    </xf>
    <xf numFmtId="38" fontId="6" fillId="20" borderId="10" xfId="49" applyFont="1" applyFill="1" applyBorder="1" applyAlignment="1">
      <alignment vertical="center"/>
    </xf>
    <xf numFmtId="38" fontId="6" fillId="21" borderId="11" xfId="49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21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38" fontId="8" fillId="17" borderId="10" xfId="49" applyFont="1" applyFill="1" applyBorder="1" applyAlignment="1">
      <alignment vertical="center"/>
    </xf>
    <xf numFmtId="0" fontId="8" fillId="20" borderId="12" xfId="0" applyFont="1" applyFill="1" applyBorder="1" applyAlignment="1">
      <alignment horizontal="center" vertical="center"/>
    </xf>
    <xf numFmtId="38" fontId="8" fillId="20" borderId="10" xfId="49" applyFont="1" applyFill="1" applyBorder="1" applyAlignment="1">
      <alignment vertical="center"/>
    </xf>
    <xf numFmtId="38" fontId="8" fillId="21" borderId="11" xfId="49" applyFont="1" applyFill="1" applyBorder="1" applyAlignment="1">
      <alignment vertical="center"/>
    </xf>
    <xf numFmtId="178" fontId="8" fillId="21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1" borderId="13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21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38" fontId="8" fillId="17" borderId="16" xfId="49" applyFont="1" applyFill="1" applyBorder="1" applyAlignment="1">
      <alignment vertical="center"/>
    </xf>
    <xf numFmtId="38" fontId="6" fillId="17" borderId="16" xfId="49" applyFont="1" applyFill="1" applyBorder="1" applyAlignment="1">
      <alignment vertical="center"/>
    </xf>
    <xf numFmtId="0" fontId="8" fillId="20" borderId="16" xfId="0" applyFont="1" applyFill="1" applyBorder="1" applyAlignment="1">
      <alignment horizontal="center" vertical="center"/>
    </xf>
    <xf numFmtId="38" fontId="6" fillId="20" borderId="16" xfId="49" applyFont="1" applyFill="1" applyBorder="1" applyAlignment="1">
      <alignment vertical="center"/>
    </xf>
    <xf numFmtId="38" fontId="8" fillId="17" borderId="17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8" xfId="49" applyFont="1" applyBorder="1" applyAlignment="1">
      <alignment horizontal="center" vertical="center"/>
    </xf>
    <xf numFmtId="38" fontId="8" fillId="21" borderId="13" xfId="49" applyFont="1" applyFill="1" applyBorder="1" applyAlignment="1">
      <alignment horizontal="center" vertical="center"/>
    </xf>
    <xf numFmtId="38" fontId="8" fillId="21" borderId="15" xfId="49" applyFont="1" applyFill="1" applyBorder="1" applyAlignment="1">
      <alignment horizontal="center" vertical="center"/>
    </xf>
    <xf numFmtId="38" fontId="8" fillId="21" borderId="19" xfId="49" applyFont="1" applyFill="1" applyBorder="1" applyAlignment="1">
      <alignment horizontal="center" vertical="center"/>
    </xf>
    <xf numFmtId="38" fontId="8" fillId="21" borderId="14" xfId="49" applyFont="1" applyFill="1" applyBorder="1" applyAlignment="1">
      <alignment horizontal="center" vertical="center"/>
    </xf>
    <xf numFmtId="38" fontId="8" fillId="21" borderId="11" xfId="49" applyFont="1" applyFill="1" applyBorder="1" applyAlignment="1">
      <alignment horizontal="center" vertical="center"/>
    </xf>
    <xf numFmtId="38" fontId="8" fillId="0" borderId="0" xfId="49" applyFont="1" applyBorder="1" applyAlignment="1">
      <alignment vertical="center"/>
    </xf>
    <xf numFmtId="38" fontId="8" fillId="5" borderId="20" xfId="49" applyFont="1" applyFill="1" applyBorder="1" applyAlignment="1">
      <alignment horizontal="center" vertical="center"/>
    </xf>
    <xf numFmtId="38" fontId="8" fillId="17" borderId="15" xfId="49" applyFont="1" applyFill="1" applyBorder="1" applyAlignment="1">
      <alignment vertical="center"/>
    </xf>
    <xf numFmtId="38" fontId="8" fillId="17" borderId="19" xfId="49" applyFont="1" applyFill="1" applyBorder="1" applyAlignment="1">
      <alignment vertical="center"/>
    </xf>
    <xf numFmtId="179" fontId="8" fillId="17" borderId="15" xfId="49" applyNumberFormat="1" applyFont="1" applyFill="1" applyBorder="1" applyAlignment="1">
      <alignment vertical="center"/>
    </xf>
    <xf numFmtId="179" fontId="8" fillId="17" borderId="16" xfId="49" applyNumberFormat="1" applyFont="1" applyFill="1" applyBorder="1" applyAlignment="1">
      <alignment vertical="center"/>
    </xf>
    <xf numFmtId="38" fontId="8" fillId="17" borderId="18" xfId="49" applyFont="1" applyFill="1" applyBorder="1" applyAlignment="1">
      <alignment vertical="center"/>
    </xf>
    <xf numFmtId="179" fontId="8" fillId="17" borderId="17" xfId="49" applyNumberFormat="1" applyFont="1" applyFill="1" applyBorder="1" applyAlignment="1">
      <alignment vertical="center"/>
    </xf>
    <xf numFmtId="38" fontId="8" fillId="17" borderId="0" xfId="49" applyFont="1" applyFill="1" applyBorder="1" applyAlignment="1">
      <alignment vertical="center"/>
    </xf>
    <xf numFmtId="38" fontId="8" fillId="21" borderId="17" xfId="49" applyFont="1" applyFill="1" applyBorder="1" applyAlignment="1">
      <alignment vertical="center"/>
    </xf>
    <xf numFmtId="38" fontId="8" fillId="21" borderId="18" xfId="49" applyFont="1" applyFill="1" applyBorder="1" applyAlignment="1">
      <alignment vertical="center"/>
    </xf>
    <xf numFmtId="179" fontId="8" fillId="21" borderId="17" xfId="49" applyNumberFormat="1" applyFont="1" applyFill="1" applyBorder="1" applyAlignment="1">
      <alignment vertical="center"/>
    </xf>
    <xf numFmtId="38" fontId="8" fillId="21" borderId="14" xfId="49" applyFont="1" applyFill="1" applyBorder="1" applyAlignment="1">
      <alignment vertical="center"/>
    </xf>
    <xf numFmtId="179" fontId="8" fillId="21" borderId="21" xfId="49" applyNumberFormat="1" applyFont="1" applyFill="1" applyBorder="1" applyAlignment="1">
      <alignment vertical="center"/>
    </xf>
    <xf numFmtId="38" fontId="8" fillId="5" borderId="15" xfId="49" applyFont="1" applyFill="1" applyBorder="1" applyAlignment="1">
      <alignment horizontal="center" vertical="center"/>
    </xf>
    <xf numFmtId="38" fontId="8" fillId="17" borderId="22" xfId="49" applyFont="1" applyFill="1" applyBorder="1" applyAlignment="1">
      <alignment vertical="center"/>
    </xf>
    <xf numFmtId="38" fontId="8" fillId="5" borderId="16" xfId="49" applyFont="1" applyFill="1" applyBorder="1" applyAlignment="1">
      <alignment horizontal="center" vertical="center"/>
    </xf>
    <xf numFmtId="38" fontId="8" fillId="17" borderId="23" xfId="49" applyFont="1" applyFill="1" applyBorder="1" applyAlignment="1">
      <alignment vertical="center"/>
    </xf>
    <xf numFmtId="38" fontId="8" fillId="21" borderId="16" xfId="49" applyFont="1" applyFill="1" applyBorder="1" applyAlignment="1">
      <alignment vertical="center"/>
    </xf>
    <xf numFmtId="178" fontId="8" fillId="19" borderId="0" xfId="0" applyNumberFormat="1" applyFont="1" applyFill="1" applyBorder="1" applyAlignment="1">
      <alignment vertical="center"/>
    </xf>
    <xf numFmtId="178" fontId="8" fillId="20" borderId="0" xfId="0" applyNumberFormat="1" applyFont="1" applyFill="1" applyBorder="1" applyAlignment="1">
      <alignment vertical="center"/>
    </xf>
    <xf numFmtId="38" fontId="6" fillId="19" borderId="10" xfId="49" applyFont="1" applyFill="1" applyBorder="1" applyAlignment="1">
      <alignment vertical="center"/>
    </xf>
    <xf numFmtId="178" fontId="6" fillId="19" borderId="10" xfId="0" applyNumberFormat="1" applyFont="1" applyFill="1" applyBorder="1" applyAlignment="1">
      <alignment vertical="center"/>
    </xf>
    <xf numFmtId="178" fontId="6" fillId="20" borderId="10" xfId="0" applyNumberFormat="1" applyFont="1" applyFill="1" applyBorder="1" applyAlignment="1">
      <alignment vertical="center"/>
    </xf>
    <xf numFmtId="38" fontId="6" fillId="19" borderId="24" xfId="49" applyFont="1" applyFill="1" applyBorder="1" applyAlignment="1">
      <alignment vertical="center"/>
    </xf>
    <xf numFmtId="178" fontId="6" fillId="21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178" fontId="6" fillId="19" borderId="16" xfId="0" applyNumberFormat="1" applyFont="1" applyFill="1" applyBorder="1" applyAlignment="1">
      <alignment vertical="center"/>
    </xf>
    <xf numFmtId="178" fontId="6" fillId="20" borderId="16" xfId="0" applyNumberFormat="1" applyFont="1" applyFill="1" applyBorder="1" applyAlignment="1">
      <alignment vertical="center"/>
    </xf>
    <xf numFmtId="38" fontId="6" fillId="19" borderId="10" xfId="49" applyFont="1" applyFill="1" applyBorder="1" applyAlignment="1">
      <alignment vertical="center"/>
    </xf>
    <xf numFmtId="38" fontId="6" fillId="20" borderId="10" xfId="49" applyFont="1" applyFill="1" applyBorder="1" applyAlignment="1">
      <alignment vertical="center"/>
    </xf>
    <xf numFmtId="38" fontId="6" fillId="19" borderId="24" xfId="49" applyFont="1" applyFill="1" applyBorder="1" applyAlignment="1">
      <alignment vertical="center"/>
    </xf>
    <xf numFmtId="38" fontId="6" fillId="21" borderId="11" xfId="49" applyFont="1" applyFill="1" applyBorder="1" applyAlignment="1">
      <alignment vertical="center"/>
    </xf>
    <xf numFmtId="38" fontId="6" fillId="19" borderId="15" xfId="49" applyFont="1" applyFill="1" applyBorder="1" applyAlignment="1">
      <alignment vertical="center"/>
    </xf>
    <xf numFmtId="38" fontId="6" fillId="19" borderId="16" xfId="49" applyFont="1" applyFill="1" applyBorder="1" applyAlignment="1">
      <alignment vertical="center"/>
    </xf>
    <xf numFmtId="38" fontId="6" fillId="20" borderId="16" xfId="49" applyFont="1" applyFill="1" applyBorder="1" applyAlignment="1">
      <alignment vertical="center"/>
    </xf>
    <xf numFmtId="38" fontId="6" fillId="19" borderId="17" xfId="49" applyFont="1" applyFill="1" applyBorder="1" applyAlignment="1">
      <alignment vertical="center"/>
    </xf>
    <xf numFmtId="178" fontId="6" fillId="19" borderId="15" xfId="0" applyNumberFormat="1" applyFont="1" applyFill="1" applyBorder="1" applyAlignment="1">
      <alignment vertical="center"/>
    </xf>
    <xf numFmtId="38" fontId="6" fillId="17" borderId="10" xfId="49" applyFont="1" applyFill="1" applyBorder="1" applyAlignment="1">
      <alignment vertical="center"/>
    </xf>
    <xf numFmtId="38" fontId="6" fillId="17" borderId="24" xfId="49" applyFont="1" applyFill="1" applyBorder="1" applyAlignment="1">
      <alignment vertical="center"/>
    </xf>
    <xf numFmtId="38" fontId="6" fillId="17" borderId="24" xfId="49" applyFont="1" applyFill="1" applyBorder="1" applyAlignment="1">
      <alignment vertical="center"/>
    </xf>
    <xf numFmtId="58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7" fillId="0" borderId="0" xfId="49" applyFont="1" applyAlignment="1">
      <alignment vertical="center"/>
    </xf>
    <xf numFmtId="38" fontId="9" fillId="0" borderId="0" xfId="49" applyFont="1" applyBorder="1" applyAlignment="1">
      <alignment horizontal="center" vertical="center"/>
    </xf>
    <xf numFmtId="38" fontId="8" fillId="0" borderId="18" xfId="49" applyFont="1" applyBorder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" xfId="57"/>
    <cellStyle name="Currency [0]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F41" sqref="F41"/>
    </sheetView>
  </sheetViews>
  <sheetFormatPr defaultColWidth="13.00390625" defaultRowHeight="14.25"/>
  <cols>
    <col min="1" max="1" width="17.50390625" style="4" bestFit="1" customWidth="1"/>
    <col min="2" max="16384" width="12.875" style="4" customWidth="1"/>
  </cols>
  <sheetData>
    <row r="1" spans="1:9" ht="24.75">
      <c r="A1" s="75" t="s">
        <v>53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4" t="s">
        <v>32</v>
      </c>
      <c r="H2" s="72">
        <v>39233</v>
      </c>
      <c r="I2" s="73"/>
    </row>
    <row r="3" spans="1:9" ht="18">
      <c r="A3" s="5" t="s">
        <v>33</v>
      </c>
      <c r="B3" s="5" t="s">
        <v>54</v>
      </c>
      <c r="C3" s="5" t="s">
        <v>55</v>
      </c>
      <c r="D3" s="5" t="s">
        <v>23</v>
      </c>
      <c r="E3" s="5" t="s">
        <v>56</v>
      </c>
      <c r="F3" s="5" t="s">
        <v>34</v>
      </c>
      <c r="G3" s="15" t="s">
        <v>24</v>
      </c>
      <c r="H3" s="5" t="s">
        <v>25</v>
      </c>
      <c r="I3" s="5" t="s">
        <v>26</v>
      </c>
    </row>
    <row r="4" spans="1:9" ht="18">
      <c r="A4" s="6" t="s">
        <v>35</v>
      </c>
      <c r="B4" s="60">
        <v>57292</v>
      </c>
      <c r="C4" s="60">
        <v>101891</v>
      </c>
      <c r="D4" s="53">
        <v>56.22871499936206</v>
      </c>
      <c r="E4" s="52">
        <v>40377</v>
      </c>
      <c r="F4" s="50">
        <f aca="true" t="shared" si="0" ref="F4:F10">B4/E4*100</f>
        <v>141.8926616638185</v>
      </c>
      <c r="G4" s="64">
        <v>390181</v>
      </c>
      <c r="H4" s="64">
        <v>635747</v>
      </c>
      <c r="I4" s="68">
        <v>61.37362818857187</v>
      </c>
    </row>
    <row r="5" spans="1:9" ht="18">
      <c r="A5" s="6" t="s">
        <v>36</v>
      </c>
      <c r="B5" s="60">
        <v>71252</v>
      </c>
      <c r="C5" s="60">
        <v>105381</v>
      </c>
      <c r="D5" s="53">
        <v>67.61370645562293</v>
      </c>
      <c r="E5" s="52">
        <v>56751</v>
      </c>
      <c r="F5" s="50">
        <f t="shared" si="0"/>
        <v>125.55197265246427</v>
      </c>
      <c r="G5" s="65">
        <v>473539</v>
      </c>
      <c r="H5" s="60">
        <v>664926</v>
      </c>
      <c r="I5" s="58">
        <v>71.21679705711614</v>
      </c>
    </row>
    <row r="6" spans="1:9" ht="18">
      <c r="A6" s="8" t="s">
        <v>29</v>
      </c>
      <c r="B6" s="61">
        <v>128544</v>
      </c>
      <c r="C6" s="61">
        <v>207272</v>
      </c>
      <c r="D6" s="54">
        <v>62.017059708981435</v>
      </c>
      <c r="E6" s="2">
        <v>97128</v>
      </c>
      <c r="F6" s="51">
        <f t="shared" si="0"/>
        <v>132.34494687422782</v>
      </c>
      <c r="G6" s="66">
        <v>863720</v>
      </c>
      <c r="H6" s="66">
        <v>1300673</v>
      </c>
      <c r="I6" s="59">
        <v>66.40562232013735</v>
      </c>
    </row>
    <row r="7" spans="1:9" ht="18">
      <c r="A7" s="6" t="s">
        <v>37</v>
      </c>
      <c r="B7" s="60">
        <v>3716</v>
      </c>
      <c r="C7" s="60">
        <v>7228</v>
      </c>
      <c r="D7" s="53">
        <v>51.41117874930825</v>
      </c>
      <c r="E7" s="52">
        <v>4409</v>
      </c>
      <c r="F7" s="50">
        <f t="shared" si="0"/>
        <v>84.28215014742571</v>
      </c>
      <c r="G7" s="65">
        <v>37118</v>
      </c>
      <c r="H7" s="60">
        <v>41343</v>
      </c>
      <c r="I7" s="58">
        <v>89.78061582371865</v>
      </c>
    </row>
    <row r="8" spans="1:9" ht="18">
      <c r="A8" s="6" t="s">
        <v>28</v>
      </c>
      <c r="B8" s="60">
        <v>9609</v>
      </c>
      <c r="C8" s="60">
        <v>13405</v>
      </c>
      <c r="D8" s="53">
        <v>71.68220813129429</v>
      </c>
      <c r="E8" s="52">
        <v>6868</v>
      </c>
      <c r="F8" s="50">
        <f t="shared" si="0"/>
        <v>139.90972626674431</v>
      </c>
      <c r="G8" s="65">
        <v>64769</v>
      </c>
      <c r="H8" s="60">
        <v>78464</v>
      </c>
      <c r="I8" s="58">
        <v>82.54613580750407</v>
      </c>
    </row>
    <row r="9" spans="1:9" ht="18">
      <c r="A9" s="8" t="s">
        <v>29</v>
      </c>
      <c r="B9" s="61">
        <v>13325</v>
      </c>
      <c r="C9" s="61">
        <v>20633</v>
      </c>
      <c r="D9" s="54">
        <v>64.58101100179324</v>
      </c>
      <c r="E9" s="2">
        <v>11277</v>
      </c>
      <c r="F9" s="51">
        <f t="shared" si="0"/>
        <v>118.16085838432207</v>
      </c>
      <c r="G9" s="66">
        <v>101887</v>
      </c>
      <c r="H9" s="66">
        <v>119807</v>
      </c>
      <c r="I9" s="59">
        <v>85.04261019806856</v>
      </c>
    </row>
    <row r="10" spans="1:9" ht="18">
      <c r="A10" s="6" t="s">
        <v>30</v>
      </c>
      <c r="B10" s="62">
        <v>285</v>
      </c>
      <c r="C10" s="62">
        <v>609</v>
      </c>
      <c r="D10" s="53">
        <v>46.79802955665024</v>
      </c>
      <c r="E10" s="55">
        <v>419</v>
      </c>
      <c r="F10" s="50">
        <f t="shared" si="0"/>
        <v>68.01909307875896</v>
      </c>
      <c r="G10" s="67">
        <v>4548</v>
      </c>
      <c r="H10" s="60">
        <v>6674</v>
      </c>
      <c r="I10" s="58">
        <v>68.14504045549896</v>
      </c>
    </row>
    <row r="11" spans="1:9" ht="18">
      <c r="A11" s="5" t="s">
        <v>31</v>
      </c>
      <c r="B11" s="63">
        <v>142154</v>
      </c>
      <c r="C11" s="63">
        <v>228514</v>
      </c>
      <c r="D11" s="56">
        <v>62.20800476119626</v>
      </c>
      <c r="E11" s="3">
        <v>108824</v>
      </c>
      <c r="F11" s="11">
        <f>B11/E11*100</f>
        <v>130.62743512460486</v>
      </c>
      <c r="G11" s="63">
        <v>970155</v>
      </c>
      <c r="H11" s="63">
        <v>1427154</v>
      </c>
      <c r="I11" s="56">
        <v>67.97829806734241</v>
      </c>
    </row>
    <row r="12" spans="1:9" ht="18">
      <c r="A12" s="57"/>
      <c r="B12" s="57"/>
      <c r="C12" s="57"/>
      <c r="D12" s="57"/>
      <c r="E12" s="57"/>
      <c r="F12" s="57"/>
      <c r="G12" s="57"/>
      <c r="H12" s="57"/>
      <c r="I12" s="57"/>
    </row>
    <row r="13" spans="1:14" ht="24.75">
      <c r="A13" s="74" t="s">
        <v>20</v>
      </c>
      <c r="B13" s="74"/>
      <c r="C13" s="74"/>
      <c r="D13" s="74"/>
      <c r="E13" s="74"/>
      <c r="F13" s="74"/>
      <c r="G13" s="74"/>
      <c r="H13" s="74"/>
      <c r="I13" s="74"/>
      <c r="J13" s="12"/>
      <c r="K13" s="12"/>
      <c r="L13" s="12"/>
      <c r="M13" s="72">
        <v>39233</v>
      </c>
      <c r="N13" s="73"/>
    </row>
    <row r="14" spans="1:14" ht="18">
      <c r="A14" s="5" t="s">
        <v>38</v>
      </c>
      <c r="B14" s="13" t="s">
        <v>39</v>
      </c>
      <c r="C14" s="5" t="s">
        <v>40</v>
      </c>
      <c r="D14" s="14" t="s">
        <v>41</v>
      </c>
      <c r="E14" s="5" t="s">
        <v>42</v>
      </c>
      <c r="F14" s="14" t="s">
        <v>43</v>
      </c>
      <c r="G14" s="5" t="s">
        <v>44</v>
      </c>
      <c r="H14" s="14" t="s">
        <v>45</v>
      </c>
      <c r="I14" s="5" t="s">
        <v>46</v>
      </c>
      <c r="J14" s="5" t="s">
        <v>47</v>
      </c>
      <c r="K14" s="5" t="s">
        <v>48</v>
      </c>
      <c r="L14" s="5" t="s">
        <v>49</v>
      </c>
      <c r="M14" s="5" t="s">
        <v>50</v>
      </c>
      <c r="N14" s="15" t="s">
        <v>51</v>
      </c>
    </row>
    <row r="15" spans="1:14" ht="18">
      <c r="A15" s="16" t="s">
        <v>52</v>
      </c>
      <c r="B15" s="7">
        <v>74455</v>
      </c>
      <c r="C15" s="7">
        <v>107345</v>
      </c>
      <c r="D15" s="7">
        <v>110712</v>
      </c>
      <c r="E15" s="1">
        <v>40377</v>
      </c>
      <c r="F15" s="69">
        <v>57292</v>
      </c>
      <c r="G15" s="7"/>
      <c r="H15" s="1"/>
      <c r="I15" s="1"/>
      <c r="J15" s="7"/>
      <c r="K15" s="1"/>
      <c r="L15" s="1"/>
      <c r="M15" s="1"/>
      <c r="N15" s="18">
        <f aca="true" t="shared" si="1" ref="N15:N22">B15+C15+D15+E15+F15+G15+H15+I15+J15+K15+L15+M15</f>
        <v>390181</v>
      </c>
    </row>
    <row r="16" spans="1:14" ht="18">
      <c r="A16" s="16" t="s">
        <v>1</v>
      </c>
      <c r="B16" s="7">
        <v>93119</v>
      </c>
      <c r="C16" s="7">
        <v>119346</v>
      </c>
      <c r="D16" s="7">
        <v>133071</v>
      </c>
      <c r="E16" s="1">
        <v>56751</v>
      </c>
      <c r="F16" s="69">
        <v>71252</v>
      </c>
      <c r="G16" s="7"/>
      <c r="H16" s="1"/>
      <c r="I16" s="1"/>
      <c r="J16" s="7"/>
      <c r="K16" s="1"/>
      <c r="L16" s="1"/>
      <c r="M16" s="1"/>
      <c r="N16" s="18">
        <f t="shared" si="1"/>
        <v>473539</v>
      </c>
    </row>
    <row r="17" spans="1:14" ht="18">
      <c r="A17" s="19" t="s">
        <v>2</v>
      </c>
      <c r="B17" s="9">
        <v>167574</v>
      </c>
      <c r="C17" s="9">
        <v>226691</v>
      </c>
      <c r="D17" s="9">
        <v>243783</v>
      </c>
      <c r="E17" s="2">
        <v>97128</v>
      </c>
      <c r="F17" s="61">
        <v>128544</v>
      </c>
      <c r="G17" s="9"/>
      <c r="H17" s="2"/>
      <c r="I17" s="2"/>
      <c r="J17" s="9"/>
      <c r="K17" s="2"/>
      <c r="L17" s="2"/>
      <c r="M17" s="2"/>
      <c r="N17" s="20">
        <f t="shared" si="1"/>
        <v>863720</v>
      </c>
    </row>
    <row r="18" spans="1:14" ht="18">
      <c r="A18" s="16" t="s">
        <v>27</v>
      </c>
      <c r="B18" s="7">
        <v>6088</v>
      </c>
      <c r="C18" s="7">
        <v>8342</v>
      </c>
      <c r="D18" s="7">
        <v>14563</v>
      </c>
      <c r="E18" s="1">
        <v>4409</v>
      </c>
      <c r="F18" s="69">
        <v>3716</v>
      </c>
      <c r="G18" s="7"/>
      <c r="H18" s="1"/>
      <c r="I18" s="1"/>
      <c r="J18" s="7"/>
      <c r="K18" s="1"/>
      <c r="L18" s="1"/>
      <c r="M18" s="1"/>
      <c r="N18" s="18">
        <f t="shared" si="1"/>
        <v>37118</v>
      </c>
    </row>
    <row r="19" spans="1:14" ht="18">
      <c r="A19" s="16" t="s">
        <v>3</v>
      </c>
      <c r="B19" s="7">
        <v>12775</v>
      </c>
      <c r="C19" s="7">
        <v>16511</v>
      </c>
      <c r="D19" s="7">
        <v>19006</v>
      </c>
      <c r="E19" s="1">
        <v>6868</v>
      </c>
      <c r="F19" s="69">
        <v>9609</v>
      </c>
      <c r="G19" s="7"/>
      <c r="H19" s="1"/>
      <c r="I19" s="1"/>
      <c r="J19" s="7"/>
      <c r="K19" s="1"/>
      <c r="L19" s="1"/>
      <c r="M19" s="1"/>
      <c r="N19" s="18">
        <f t="shared" si="1"/>
        <v>64769</v>
      </c>
    </row>
    <row r="20" spans="1:14" ht="18">
      <c r="A20" s="19" t="s">
        <v>2</v>
      </c>
      <c r="B20" s="9">
        <v>18863</v>
      </c>
      <c r="C20" s="9">
        <v>24853</v>
      </c>
      <c r="D20" s="9">
        <v>33569</v>
      </c>
      <c r="E20" s="2">
        <v>11277</v>
      </c>
      <c r="F20" s="61">
        <v>13325</v>
      </c>
      <c r="G20" s="9"/>
      <c r="H20" s="2"/>
      <c r="I20" s="2"/>
      <c r="J20" s="9"/>
      <c r="K20" s="2"/>
      <c r="L20" s="2"/>
      <c r="M20" s="2"/>
      <c r="N20" s="20">
        <f t="shared" si="1"/>
        <v>101887</v>
      </c>
    </row>
    <row r="21" spans="1:14" ht="18">
      <c r="A21" s="16" t="s">
        <v>4</v>
      </c>
      <c r="B21" s="7">
        <v>717</v>
      </c>
      <c r="C21" s="7">
        <v>1090</v>
      </c>
      <c r="D21" s="7">
        <v>2037</v>
      </c>
      <c r="E21" s="70">
        <v>419</v>
      </c>
      <c r="F21" s="71">
        <v>285</v>
      </c>
      <c r="G21" s="7"/>
      <c r="H21" s="1"/>
      <c r="I21" s="1"/>
      <c r="J21" s="7"/>
      <c r="K21" s="1"/>
      <c r="L21" s="1"/>
      <c r="M21" s="1"/>
      <c r="N21" s="18">
        <f t="shared" si="1"/>
        <v>4548</v>
      </c>
    </row>
    <row r="22" spans="1:14" ht="18">
      <c r="A22" s="5" t="s">
        <v>5</v>
      </c>
      <c r="B22" s="10">
        <v>187154</v>
      </c>
      <c r="C22" s="10">
        <v>252634</v>
      </c>
      <c r="D22" s="10">
        <v>279389</v>
      </c>
      <c r="E22" s="3">
        <v>108824</v>
      </c>
      <c r="F22" s="63">
        <v>142154</v>
      </c>
      <c r="G22" s="10"/>
      <c r="H22" s="3"/>
      <c r="I22" s="3"/>
      <c r="J22" s="10"/>
      <c r="K22" s="3"/>
      <c r="L22" s="3"/>
      <c r="M22" s="3"/>
      <c r="N22" s="3">
        <f t="shared" si="1"/>
        <v>970155</v>
      </c>
    </row>
    <row r="23" spans="1:14" ht="18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4.75">
      <c r="A24" s="77" t="s">
        <v>57</v>
      </c>
      <c r="B24" s="77"/>
      <c r="C24" s="77"/>
      <c r="D24" s="77"/>
      <c r="E24" s="77"/>
      <c r="F24" s="77"/>
      <c r="G24" s="77"/>
      <c r="H24" s="77"/>
      <c r="I24" s="77"/>
      <c r="J24" s="24"/>
      <c r="K24" s="24"/>
      <c r="L24" s="24"/>
      <c r="M24" s="24"/>
      <c r="N24" s="24"/>
    </row>
    <row r="25" spans="1:14" ht="18">
      <c r="A25" s="78" t="s">
        <v>6</v>
      </c>
      <c r="B25" s="78"/>
      <c r="C25" s="78"/>
      <c r="D25" s="25"/>
      <c r="E25" s="25"/>
      <c r="F25" s="25"/>
      <c r="G25" s="25"/>
      <c r="H25" s="72">
        <v>39233</v>
      </c>
      <c r="I25" s="73"/>
      <c r="J25" s="24"/>
      <c r="K25" s="24"/>
      <c r="L25" s="24"/>
      <c r="M25" s="24"/>
      <c r="N25" s="24"/>
    </row>
    <row r="26" spans="1:14" ht="18">
      <c r="A26" s="26" t="s">
        <v>7</v>
      </c>
      <c r="B26" s="27" t="s">
        <v>58</v>
      </c>
      <c r="C26" s="28" t="s">
        <v>59</v>
      </c>
      <c r="D26" s="27" t="s">
        <v>8</v>
      </c>
      <c r="E26" s="28" t="s">
        <v>0</v>
      </c>
      <c r="F26" s="27" t="s">
        <v>9</v>
      </c>
      <c r="G26" s="29" t="s">
        <v>24</v>
      </c>
      <c r="H26" s="30" t="s">
        <v>25</v>
      </c>
      <c r="I26" s="30" t="s">
        <v>10</v>
      </c>
      <c r="J26" s="24"/>
      <c r="K26" s="31"/>
      <c r="L26" s="24"/>
      <c r="M26" s="24"/>
      <c r="N26" s="24"/>
    </row>
    <row r="27" spans="1:14" ht="18">
      <c r="A27" s="32" t="s">
        <v>11</v>
      </c>
      <c r="B27" s="33">
        <v>71917</v>
      </c>
      <c r="C27" s="34">
        <v>93488</v>
      </c>
      <c r="D27" s="35">
        <f>B27/C27*100</f>
        <v>76.92645045353414</v>
      </c>
      <c r="E27" s="33">
        <v>56401</v>
      </c>
      <c r="F27" s="35">
        <f>B27/E27*100</f>
        <v>127.51015052924592</v>
      </c>
      <c r="G27" s="34">
        <v>453956</v>
      </c>
      <c r="H27" s="17">
        <v>594085</v>
      </c>
      <c r="I27" s="36">
        <v>76.3</v>
      </c>
      <c r="J27" s="24"/>
      <c r="K27" s="24"/>
      <c r="L27" s="24"/>
      <c r="M27" s="24"/>
      <c r="N27" s="24"/>
    </row>
    <row r="28" spans="1:14" ht="18">
      <c r="A28" s="32" t="s">
        <v>12</v>
      </c>
      <c r="B28" s="21">
        <v>23293</v>
      </c>
      <c r="C28" s="37">
        <v>34145</v>
      </c>
      <c r="D28" s="38">
        <v>68.2</v>
      </c>
      <c r="E28" s="21">
        <v>20447</v>
      </c>
      <c r="F28" s="38">
        <f>B28/E28*100</f>
        <v>113.9189123098743</v>
      </c>
      <c r="G28" s="39">
        <v>143309</v>
      </c>
      <c r="H28" s="17">
        <v>186758</v>
      </c>
      <c r="I28" s="36">
        <f>G28/H28*100</f>
        <v>76.73513316698616</v>
      </c>
      <c r="J28" s="24"/>
      <c r="K28" s="24"/>
      <c r="L28" s="24"/>
      <c r="M28" s="24"/>
      <c r="N28" s="24"/>
    </row>
    <row r="29" spans="1:14" ht="18">
      <c r="A29" s="26" t="s">
        <v>5</v>
      </c>
      <c r="B29" s="40">
        <v>95210</v>
      </c>
      <c r="C29" s="41">
        <v>127633</v>
      </c>
      <c r="D29" s="42">
        <v>74.5</v>
      </c>
      <c r="E29" s="40">
        <v>76848</v>
      </c>
      <c r="F29" s="42">
        <v>123.9</v>
      </c>
      <c r="G29" s="43">
        <v>597265</v>
      </c>
      <c r="H29" s="10">
        <v>780843</v>
      </c>
      <c r="I29" s="44">
        <f>G29/H29*100</f>
        <v>76.48976810959437</v>
      </c>
      <c r="J29" s="24"/>
      <c r="K29" s="24"/>
      <c r="L29" s="24"/>
      <c r="M29" s="24"/>
      <c r="N29" s="24"/>
    </row>
    <row r="30" spans="1:14" ht="18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24.75">
      <c r="A31" s="74" t="s">
        <v>22</v>
      </c>
      <c r="B31" s="74"/>
      <c r="C31" s="74"/>
      <c r="D31" s="74"/>
      <c r="E31" s="74"/>
      <c r="F31" s="74"/>
      <c r="G31" s="74"/>
      <c r="H31" s="74"/>
      <c r="I31" s="74"/>
      <c r="J31" s="12"/>
      <c r="K31" s="12"/>
      <c r="L31" s="12"/>
      <c r="M31" s="72">
        <v>39233</v>
      </c>
      <c r="N31" s="73"/>
    </row>
    <row r="32" spans="1:14" ht="18">
      <c r="A32" s="5" t="s">
        <v>13</v>
      </c>
      <c r="B32" s="14" t="s">
        <v>39</v>
      </c>
      <c r="C32" s="5" t="s">
        <v>40</v>
      </c>
      <c r="D32" s="14" t="s">
        <v>41</v>
      </c>
      <c r="E32" s="5" t="s">
        <v>42</v>
      </c>
      <c r="F32" s="14" t="s">
        <v>43</v>
      </c>
      <c r="G32" s="5" t="s">
        <v>44</v>
      </c>
      <c r="H32" s="14" t="s">
        <v>45</v>
      </c>
      <c r="I32" s="13" t="s">
        <v>46</v>
      </c>
      <c r="J32" s="5" t="s">
        <v>14</v>
      </c>
      <c r="K32" s="30" t="s">
        <v>15</v>
      </c>
      <c r="L32" s="27" t="s">
        <v>16</v>
      </c>
      <c r="M32" s="30" t="s">
        <v>17</v>
      </c>
      <c r="N32" s="27" t="s">
        <v>18</v>
      </c>
    </row>
    <row r="33" spans="1:14" ht="18">
      <c r="A33" s="45" t="s">
        <v>11</v>
      </c>
      <c r="B33" s="33">
        <v>91505</v>
      </c>
      <c r="C33" s="33">
        <v>114343</v>
      </c>
      <c r="D33" s="33">
        <v>119791</v>
      </c>
      <c r="E33" s="33">
        <v>56402</v>
      </c>
      <c r="F33" s="33">
        <v>71917</v>
      </c>
      <c r="G33" s="33"/>
      <c r="H33" s="33"/>
      <c r="I33" s="33"/>
      <c r="J33" s="33"/>
      <c r="K33" s="33"/>
      <c r="L33" s="33"/>
      <c r="M33" s="46"/>
      <c r="N33" s="33">
        <f>SUM(B33:M33)</f>
        <v>453958</v>
      </c>
    </row>
    <row r="34" spans="1:14" ht="18">
      <c r="A34" s="47" t="s">
        <v>19</v>
      </c>
      <c r="B34" s="21">
        <v>26835</v>
      </c>
      <c r="C34" s="21">
        <v>34315</v>
      </c>
      <c r="D34" s="21">
        <v>38419</v>
      </c>
      <c r="E34" s="21">
        <v>20447</v>
      </c>
      <c r="F34" s="21">
        <v>23293</v>
      </c>
      <c r="G34" s="21"/>
      <c r="H34" s="21"/>
      <c r="I34" s="21"/>
      <c r="J34" s="21"/>
      <c r="K34" s="21"/>
      <c r="L34" s="21"/>
      <c r="M34" s="48"/>
      <c r="N34" s="21">
        <f>SUM(B34:M34)</f>
        <v>143309</v>
      </c>
    </row>
    <row r="35" spans="1:14" ht="18">
      <c r="A35" s="5" t="s">
        <v>21</v>
      </c>
      <c r="B35" s="40">
        <f>B33+B34</f>
        <v>118340</v>
      </c>
      <c r="C35" s="40">
        <f>C33+C34</f>
        <v>148658</v>
      </c>
      <c r="D35" s="40">
        <f>D33+D34</f>
        <v>158210</v>
      </c>
      <c r="E35" s="40">
        <f>E33+E34</f>
        <v>76849</v>
      </c>
      <c r="F35" s="40">
        <v>95210</v>
      </c>
      <c r="G35" s="40"/>
      <c r="H35" s="40"/>
      <c r="I35" s="40"/>
      <c r="J35" s="40"/>
      <c r="K35" s="40"/>
      <c r="L35" s="40"/>
      <c r="M35" s="40"/>
      <c r="N35" s="49">
        <f>SUM(B35:M35)</f>
        <v>597267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2011-02-07T01:02:50Z</dcterms:created>
  <dcterms:modified xsi:type="dcterms:W3CDTF">2011-06-01T06:37:14Z</dcterms:modified>
  <cp:category/>
  <cp:version/>
  <cp:contentType/>
  <cp:contentStatus/>
</cp:coreProperties>
</file>