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10" windowWidth="12120" windowHeight="7170" activeTab="5"/>
  </bookViews>
  <sheets>
    <sheet name="ｶﾞｿﾘﾝ" sheetId="1" r:id="rId1"/>
    <sheet name="ﾅﾌｻ" sheetId="2" r:id="rId2"/>
    <sheet name="灯油" sheetId="3" r:id="rId3"/>
    <sheet name="軽油" sheetId="4" r:id="rId4"/>
    <sheet name="A重油" sheetId="5" r:id="rId5"/>
    <sheet name="B･C重油" sheetId="6" r:id="rId6"/>
  </sheets>
  <definedNames>
    <definedName name="_xlnm.Print_Titles" localSheetId="4">'A重油'!$A:$A</definedName>
    <definedName name="_xlnm.Print_Titles" localSheetId="5">'B･C重油'!$A:$A</definedName>
    <definedName name="_xlnm.Print_Titles" localSheetId="0">'ｶﾞｿﾘﾝ'!$A:$A</definedName>
    <definedName name="_xlnm.Print_Titles" localSheetId="1">'ﾅﾌｻ'!$A:$A</definedName>
    <definedName name="_xlnm.Print_Titles" localSheetId="3">'軽油'!$A:$A</definedName>
    <definedName name="_xlnm.Print_Titles" localSheetId="2">'灯油'!$A:$A</definedName>
  </definedNames>
  <calcPr fullCalcOnLoad="1"/>
</workbook>
</file>

<file path=xl/sharedStrings.xml><?xml version="1.0" encoding="utf-8"?>
<sst xmlns="http://schemas.openxmlformats.org/spreadsheetml/2006/main" count="573" uniqueCount="128">
  <si>
    <t>６．製品国別輸入</t>
  </si>
  <si>
    <t>①ガソリン</t>
  </si>
  <si>
    <t>単位：ｋｌ</t>
  </si>
  <si>
    <t>アジア</t>
  </si>
  <si>
    <t>中東</t>
  </si>
  <si>
    <t>東南アジア</t>
  </si>
  <si>
    <t>南アジア</t>
  </si>
  <si>
    <t>計</t>
  </si>
  <si>
    <t>アラブ</t>
  </si>
  <si>
    <t>ｴｼﾞﾌﾟﾄ</t>
  </si>
  <si>
    <t>ｱﾙｼﾞｪﾘｱ</t>
  </si>
  <si>
    <t>ｵｰｽﾄﾗﾘｱ</t>
  </si>
  <si>
    <t>ﾍﾞﾈｽﾞｴﾗ</t>
  </si>
  <si>
    <t>ﾒｷｼｺ</t>
  </si>
  <si>
    <t>蘭領</t>
  </si>
  <si>
    <t>ｱﾒﾘｶ</t>
  </si>
  <si>
    <t>ｶﾅﾀﾞ</t>
  </si>
  <si>
    <t>ｲｷﾞﾘｽ</t>
  </si>
  <si>
    <t>ｲﾀﾘｱ</t>
  </si>
  <si>
    <t>ﾍﾞﾙｷﾞｰ</t>
  </si>
  <si>
    <t>ロシア</t>
  </si>
  <si>
    <t>合計</t>
  </si>
  <si>
    <t>韓国</t>
  </si>
  <si>
    <t>中国</t>
  </si>
  <si>
    <t>台湾</t>
  </si>
  <si>
    <t>ﾌｨﾘﾋﾟﾝ</t>
  </si>
  <si>
    <t>ｼﾝｶﾞﾎﾟｰﾙ</t>
  </si>
  <si>
    <t>ｲﾝﾄﾞﾈｼｱ</t>
  </si>
  <si>
    <t>タイ</t>
  </si>
  <si>
    <t>ｽﾘﾗﾝｶ</t>
  </si>
  <si>
    <t>ｲﾝﾄﾞ</t>
  </si>
  <si>
    <t>ﾊﾞﾝｸﾞﾗﾃﾞｼｭ</t>
  </si>
  <si>
    <t>ﾊﾟｷｽﾀﾝ</t>
  </si>
  <si>
    <t>ｲﾗﾝ</t>
  </si>
  <si>
    <t>ｲﾗｸ</t>
  </si>
  <si>
    <t>ｸｳｪｰﾄ</t>
  </si>
  <si>
    <t>分割地帯</t>
  </si>
  <si>
    <t>ｻｳｼﾞｱﾗﾋﾞｱ</t>
  </si>
  <si>
    <t>ﾊﾞﾊﾚｰﾝ</t>
  </si>
  <si>
    <t>ｶﾀｰﾙ</t>
  </si>
  <si>
    <t>首長国連邦</t>
  </si>
  <si>
    <t>ｲｴﾒﾝ</t>
  </si>
  <si>
    <t>ｱﾝﾁﾙ</t>
  </si>
  <si>
    <t>②ナフサ</t>
  </si>
  <si>
    <t>オランダ</t>
  </si>
  <si>
    <t>ギリシャ</t>
  </si>
  <si>
    <t>メキシコ</t>
  </si>
  <si>
    <t>ベネズエラ</t>
  </si>
  <si>
    <t>ニュージー</t>
  </si>
  <si>
    <t>アルゼンチン</t>
  </si>
  <si>
    <t>マルタ</t>
  </si>
  <si>
    <t>アンチル</t>
  </si>
  <si>
    <t>ランド</t>
  </si>
  <si>
    <t>③灯油</t>
  </si>
  <si>
    <t>南ｱﾌﾘｶ</t>
  </si>
  <si>
    <t>共和国</t>
  </si>
  <si>
    <t>④軽油</t>
  </si>
  <si>
    <t>ｽｳｪ-ﾃﾞﾝ</t>
  </si>
  <si>
    <t>香港</t>
  </si>
  <si>
    <t>⑤Ａ重油</t>
  </si>
  <si>
    <t>ｵｰｽﾄﾗﾘｱ</t>
  </si>
  <si>
    <t>ﾄﾞｲﾂ</t>
  </si>
  <si>
    <t>分割地帯</t>
  </si>
  <si>
    <t>END</t>
  </si>
  <si>
    <t>END</t>
  </si>
  <si>
    <r>
      <t>5</t>
    </r>
    <r>
      <rPr>
        <sz val="11"/>
        <rFont val="ＭＳ Ｐゴシック"/>
        <family val="3"/>
      </rPr>
      <t>1index</t>
    </r>
  </si>
  <si>
    <t>計</t>
  </si>
  <si>
    <t>計</t>
  </si>
  <si>
    <t>合計</t>
  </si>
  <si>
    <t>51index</t>
  </si>
  <si>
    <t>南イエメン</t>
  </si>
  <si>
    <t>要注意</t>
  </si>
  <si>
    <t>使用不可</t>
  </si>
  <si>
    <t>エクアドル</t>
  </si>
  <si>
    <t>モロッコ</t>
  </si>
  <si>
    <t>不明</t>
  </si>
  <si>
    <t>ｵｰｽﾄﾘｱ</t>
  </si>
  <si>
    <t>ﾍﾞﾄﾅﾑ</t>
  </si>
  <si>
    <t>香港</t>
  </si>
  <si>
    <t>ｵﾏｰﾝ</t>
  </si>
  <si>
    <t>ﾊﾝｶﾞﾘｰ</t>
  </si>
  <si>
    <t>⑥Ｂ・Ｃ重油</t>
  </si>
  <si>
    <t>６．製品国別輸入</t>
  </si>
  <si>
    <t>ｼﾘｱ</t>
  </si>
  <si>
    <t>ﾅｲｼﾞｪﾘｱ</t>
  </si>
  <si>
    <t>フランス</t>
  </si>
  <si>
    <t>ノルウェー</t>
  </si>
  <si>
    <t>デンマーク</t>
  </si>
  <si>
    <t>東・中央アジア</t>
  </si>
  <si>
    <t>スペイン</t>
  </si>
  <si>
    <t>チュニジア</t>
  </si>
  <si>
    <t>ﾊﾟﾌﾟｱ</t>
  </si>
  <si>
    <t>ﾆｭｰｷﾞﾆｱ</t>
  </si>
  <si>
    <t>ﾌﾗﾝｽ</t>
  </si>
  <si>
    <t>ﾏﾙﾀ</t>
  </si>
  <si>
    <t>ﾍﾟﾙｰ</t>
  </si>
  <si>
    <t>不明</t>
  </si>
  <si>
    <t>リビア</t>
  </si>
  <si>
    <t>ｱﾙｾﾞﾝﾁﾝ</t>
  </si>
  <si>
    <t>ﾌｨﾝﾗﾝﾄﾞ</t>
  </si>
  <si>
    <t>トルコ</t>
  </si>
  <si>
    <t>エストニア</t>
  </si>
  <si>
    <t>ﾆｭｰｼﾞｰﾗﾝﾄﾞ</t>
  </si>
  <si>
    <t>ニウエ島</t>
  </si>
  <si>
    <t>平成17年 12月</t>
  </si>
  <si>
    <t>平成18年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</si>
  <si>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</si>
  <si>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</si>
  <si>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</si>
  <si>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</si>
  <si>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</si>
  <si>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</si>
  <si>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</si>
  <si>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</si>
  <si>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</si>
  <si>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</si>
  <si>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平成18年 12月</t>
  </si>
  <si>
    <t>平成19年 1月</t>
  </si>
  <si>
    <t>12月</t>
  </si>
  <si>
    <t>平成19年 1月～3月</t>
  </si>
  <si>
    <t>4月～6月</t>
  </si>
  <si>
    <t>7月～9月</t>
  </si>
  <si>
    <t>10月～12月</t>
  </si>
  <si>
    <t>平成18年 度下期</t>
  </si>
  <si>
    <t>平成19年 度上期</t>
  </si>
  <si>
    <t xml:space="preserve">平成19年 </t>
  </si>
  <si>
    <t>平成18年 度</t>
  </si>
  <si>
    <t>ﾏﾚｰｼｱ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</si>
</sst>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\-"/>
    <numFmt numFmtId="178" formatCode="#,##0;\-#,##0;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color indexed="4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14"/>
      <name val="ＭＳ Ｐゴシック"/>
      <family val="3"/>
    </font>
    <font>
      <sz val="11"/>
      <color indexed="14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8" fontId="4" fillId="0" borderId="6" xfId="16" applyFont="1" applyBorder="1" applyAlignment="1">
      <alignment horizontal="center"/>
    </xf>
    <xf numFmtId="0" fontId="0" fillId="0" borderId="1" xfId="0" applyBorder="1" applyAlignment="1">
      <alignment/>
    </xf>
    <xf numFmtId="177" fontId="0" fillId="0" borderId="4" xfId="16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16" applyNumberForma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7" fontId="0" fillId="0" borderId="8" xfId="16" applyNumberFormat="1" applyBorder="1" applyAlignment="1">
      <alignment/>
    </xf>
    <xf numFmtId="177" fontId="0" fillId="0" borderId="12" xfId="16" applyNumberForma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7" fontId="0" fillId="0" borderId="16" xfId="16" applyNumberForma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7" fontId="0" fillId="0" borderId="19" xfId="16" applyNumberFormat="1" applyBorder="1" applyAlignment="1">
      <alignment/>
    </xf>
    <xf numFmtId="0" fontId="4" fillId="0" borderId="16" xfId="0" applyFont="1" applyBorder="1" applyAlignment="1">
      <alignment horizontal="centerContinuous"/>
    </xf>
    <xf numFmtId="177" fontId="0" fillId="0" borderId="20" xfId="16" applyNumberFormat="1" applyBorder="1" applyAlignment="1">
      <alignment/>
    </xf>
    <xf numFmtId="177" fontId="0" fillId="0" borderId="21" xfId="16" applyNumberFormat="1" applyBorder="1" applyAlignment="1">
      <alignment/>
    </xf>
    <xf numFmtId="177" fontId="0" fillId="0" borderId="22" xfId="16" applyNumberFormat="1" applyBorder="1" applyAlignment="1">
      <alignment/>
    </xf>
    <xf numFmtId="0" fontId="4" fillId="0" borderId="18" xfId="0" applyFont="1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38" fontId="4" fillId="0" borderId="7" xfId="16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0" fillId="0" borderId="0" xfId="0" applyBorder="1" applyAlignment="1">
      <alignment/>
    </xf>
    <xf numFmtId="177" fontId="0" fillId="0" borderId="0" xfId="16" applyNumberFormat="1" applyFont="1" applyBorder="1" applyAlignment="1">
      <alignment/>
    </xf>
    <xf numFmtId="177" fontId="0" fillId="0" borderId="21" xfId="16" applyNumberFormat="1" applyFont="1" applyBorder="1" applyAlignment="1">
      <alignment/>
    </xf>
    <xf numFmtId="177" fontId="0" fillId="0" borderId="25" xfId="16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7" fontId="0" fillId="0" borderId="29" xfId="16" applyNumberFormat="1" applyBorder="1" applyAlignment="1">
      <alignment/>
    </xf>
    <xf numFmtId="177" fontId="0" fillId="0" borderId="27" xfId="16" applyNumberFormat="1" applyBorder="1" applyAlignment="1">
      <alignment/>
    </xf>
    <xf numFmtId="0" fontId="0" fillId="0" borderId="30" xfId="0" applyBorder="1" applyAlignment="1">
      <alignment/>
    </xf>
    <xf numFmtId="177" fontId="0" fillId="0" borderId="20" xfId="16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Continuous"/>
    </xf>
    <xf numFmtId="0" fontId="4" fillId="0" borderId="14" xfId="0" applyFont="1" applyBorder="1" applyAlignment="1">
      <alignment/>
    </xf>
    <xf numFmtId="0" fontId="0" fillId="0" borderId="1" xfId="0" applyBorder="1" applyAlignment="1">
      <alignment vertical="center"/>
    </xf>
    <xf numFmtId="0" fontId="6" fillId="0" borderId="11" xfId="0" applyFont="1" applyBorder="1" applyAlignment="1">
      <alignment horizontal="center"/>
    </xf>
    <xf numFmtId="177" fontId="7" fillId="0" borderId="8" xfId="16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7" fontId="8" fillId="0" borderId="8" xfId="16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38" fontId="10" fillId="0" borderId="34" xfId="16" applyFont="1" applyBorder="1" applyAlignment="1">
      <alignment horizontal="center"/>
    </xf>
    <xf numFmtId="38" fontId="9" fillId="0" borderId="11" xfId="16" applyFont="1" applyBorder="1" applyAlignment="1">
      <alignment horizontal="center"/>
    </xf>
    <xf numFmtId="38" fontId="9" fillId="0" borderId="15" xfId="16" applyFont="1" applyBorder="1" applyAlignment="1">
      <alignment/>
    </xf>
    <xf numFmtId="38" fontId="6" fillId="0" borderId="11" xfId="16" applyFont="1" applyBorder="1" applyAlignment="1">
      <alignment horizontal="center"/>
    </xf>
    <xf numFmtId="177" fontId="0" fillId="0" borderId="0" xfId="16" applyNumberFormat="1" applyFont="1" applyBorder="1" applyAlignment="1">
      <alignment/>
    </xf>
    <xf numFmtId="177" fontId="0" fillId="0" borderId="35" xfId="16" applyNumberFormat="1" applyBorder="1" applyAlignment="1">
      <alignment/>
    </xf>
    <xf numFmtId="38" fontId="4" fillId="0" borderId="11" xfId="16" applyFont="1" applyBorder="1" applyAlignment="1">
      <alignment horizontal="center"/>
    </xf>
    <xf numFmtId="178" fontId="7" fillId="0" borderId="35" xfId="16" applyNumberFormat="1" applyFont="1" applyBorder="1" applyAlignment="1">
      <alignment/>
    </xf>
    <xf numFmtId="178" fontId="7" fillId="0" borderId="8" xfId="16" applyNumberFormat="1" applyFont="1" applyBorder="1" applyAlignment="1">
      <alignment/>
    </xf>
    <xf numFmtId="178" fontId="7" fillId="0" borderId="12" xfId="16" applyNumberFormat="1" applyFont="1" applyBorder="1" applyAlignment="1">
      <alignment/>
    </xf>
    <xf numFmtId="178" fontId="8" fillId="0" borderId="36" xfId="16" applyNumberFormat="1" applyFont="1" applyBorder="1" applyAlignment="1">
      <alignment/>
    </xf>
    <xf numFmtId="178" fontId="8" fillId="0" borderId="16" xfId="16" applyNumberFormat="1" applyFont="1" applyBorder="1" applyAlignment="1">
      <alignment/>
    </xf>
    <xf numFmtId="178" fontId="8" fillId="0" borderId="22" xfId="16" applyNumberFormat="1" applyFont="1" applyBorder="1" applyAlignment="1">
      <alignment/>
    </xf>
    <xf numFmtId="178" fontId="8" fillId="0" borderId="35" xfId="16" applyNumberFormat="1" applyFont="1" applyBorder="1" applyAlignment="1">
      <alignment/>
    </xf>
    <xf numFmtId="178" fontId="8" fillId="0" borderId="8" xfId="16" applyNumberFormat="1" applyFont="1" applyBorder="1" applyAlignment="1">
      <alignment/>
    </xf>
    <xf numFmtId="178" fontId="8" fillId="0" borderId="12" xfId="16" applyNumberFormat="1" applyFont="1" applyBorder="1" applyAlignment="1">
      <alignment/>
    </xf>
    <xf numFmtId="178" fontId="11" fillId="0" borderId="37" xfId="16" applyNumberFormat="1" applyFont="1" applyBorder="1" applyAlignment="1">
      <alignment/>
    </xf>
    <xf numFmtId="178" fontId="11" fillId="0" borderId="5" xfId="16" applyNumberFormat="1" applyFont="1" applyBorder="1" applyAlignment="1">
      <alignment/>
    </xf>
    <xf numFmtId="178" fontId="11" fillId="0" borderId="38" xfId="16" applyNumberFormat="1" applyFont="1" applyBorder="1" applyAlignment="1">
      <alignment/>
    </xf>
    <xf numFmtId="49" fontId="0" fillId="0" borderId="32" xfId="0" applyNumberFormat="1" applyBorder="1" applyAlignment="1">
      <alignment horizontal="right"/>
    </xf>
    <xf numFmtId="49" fontId="0" fillId="0" borderId="39" xfId="0" applyNumberFormat="1" applyBorder="1" applyAlignment="1">
      <alignment horizontal="right"/>
    </xf>
    <xf numFmtId="49" fontId="0" fillId="0" borderId="40" xfId="0" applyNumberFormat="1" applyBorder="1" applyAlignment="1">
      <alignment horizontal="right"/>
    </xf>
    <xf numFmtId="0" fontId="4" fillId="0" borderId="8" xfId="0" applyFont="1" applyBorder="1" applyAlignment="1" quotePrefix="1">
      <alignment horizontal="center"/>
    </xf>
    <xf numFmtId="177" fontId="0" fillId="0" borderId="41" xfId="16" applyNumberFormat="1" applyBorder="1" applyAlignment="1">
      <alignment/>
    </xf>
    <xf numFmtId="177" fontId="0" fillId="0" borderId="12" xfId="16" applyNumberFormat="1" applyFont="1" applyBorder="1" applyAlignment="1">
      <alignment/>
    </xf>
    <xf numFmtId="38" fontId="4" fillId="0" borderId="28" xfId="16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0" fontId="4" fillId="0" borderId="11" xfId="0" applyFont="1" applyBorder="1" applyAlignment="1">
      <alignment horizontal="center" shrinkToFit="1"/>
    </xf>
    <xf numFmtId="0" fontId="9" fillId="0" borderId="11" xfId="0" applyFont="1" applyBorder="1" applyAlignment="1">
      <alignment/>
    </xf>
    <xf numFmtId="0" fontId="4" fillId="0" borderId="27" xfId="0" applyFont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3" width="0.12890625" style="0" customWidth="1"/>
    <col min="4" max="6" width="9.625" style="0" customWidth="1"/>
    <col min="7" max="7" width="9.875" style="45" customWidth="1"/>
    <col min="8" max="8" width="0.12890625" style="45" customWidth="1"/>
    <col min="9" max="9" width="9.625" style="45" hidden="1" customWidth="1"/>
    <col min="10" max="10" width="9.625" style="0" hidden="1" customWidth="1"/>
    <col min="11" max="11" width="9.625" style="0" customWidth="1"/>
    <col min="12" max="12" width="9.625" style="0" hidden="1" customWidth="1"/>
    <col min="13" max="15" width="9.625" style="0" customWidth="1"/>
    <col min="16" max="16" width="0.12890625" style="0" hidden="1" customWidth="1"/>
    <col min="17" max="21" width="9.625" style="0" hidden="1" customWidth="1"/>
    <col min="22" max="22" width="9.625" style="0" customWidth="1"/>
    <col min="23" max="23" width="0.12890625" style="0" hidden="1" customWidth="1"/>
    <col min="24" max="38" width="9.625" style="0" hidden="1" customWidth="1"/>
    <col min="39" max="39" width="9.625" style="0" customWidth="1"/>
    <col min="40" max="40" width="9.625" style="0" hidden="1" customWidth="1"/>
    <col min="41" max="41" width="9.625" style="0" customWidth="1"/>
    <col min="42" max="43" width="9.625" style="0" hidden="1" customWidth="1"/>
    <col min="44" max="44" width="9.625" style="0" customWidth="1"/>
    <col min="45" max="47" width="9.625" style="0" hidden="1" customWidth="1"/>
    <col min="48" max="48" width="9.625" style="0" customWidth="1"/>
    <col min="49" max="50" width="9.625" style="0" hidden="1" customWidth="1"/>
    <col min="51" max="51" width="9.625" style="0" customWidth="1"/>
    <col min="52" max="52" width="0" style="0" hidden="1" customWidth="1"/>
  </cols>
  <sheetData>
    <row r="1" ht="13.5">
      <c r="A1" t="s">
        <v>82</v>
      </c>
    </row>
    <row r="2" ht="13.5">
      <c r="A2" t="s">
        <v>1</v>
      </c>
    </row>
    <row r="3" spans="4:52" ht="15" customHeight="1" hidden="1">
      <c r="D3">
        <v>103</v>
      </c>
      <c r="E3">
        <v>105</v>
      </c>
      <c r="F3">
        <v>106</v>
      </c>
      <c r="I3" s="45">
        <v>117</v>
      </c>
      <c r="J3">
        <v>110</v>
      </c>
      <c r="K3">
        <v>112</v>
      </c>
      <c r="L3">
        <v>118</v>
      </c>
      <c r="M3">
        <v>113</v>
      </c>
      <c r="N3">
        <v>111</v>
      </c>
      <c r="Q3">
        <v>125</v>
      </c>
      <c r="R3">
        <v>123</v>
      </c>
      <c r="S3">
        <v>127</v>
      </c>
      <c r="T3">
        <v>124</v>
      </c>
      <c r="X3">
        <v>133</v>
      </c>
      <c r="Y3">
        <v>134</v>
      </c>
      <c r="Z3">
        <v>138</v>
      </c>
      <c r="AA3">
        <v>139</v>
      </c>
      <c r="AB3">
        <v>137</v>
      </c>
      <c r="AC3">
        <v>135</v>
      </c>
      <c r="AD3">
        <v>140</v>
      </c>
      <c r="AE3">
        <v>147</v>
      </c>
      <c r="AF3">
        <v>149</v>
      </c>
      <c r="AH3">
        <v>506</v>
      </c>
      <c r="AI3">
        <v>503</v>
      </c>
      <c r="AJ3">
        <v>402</v>
      </c>
      <c r="AK3">
        <v>305</v>
      </c>
      <c r="AL3">
        <v>326</v>
      </c>
      <c r="AM3">
        <v>304</v>
      </c>
      <c r="AN3">
        <v>302</v>
      </c>
      <c r="AO3">
        <v>205</v>
      </c>
      <c r="AP3">
        <v>207</v>
      </c>
      <c r="AQ3">
        <v>208</v>
      </c>
      <c r="AR3">
        <v>210</v>
      </c>
      <c r="AS3">
        <v>213</v>
      </c>
      <c r="AT3">
        <v>220</v>
      </c>
      <c r="AU3">
        <v>221</v>
      </c>
      <c r="AV3">
        <v>222</v>
      </c>
      <c r="AW3">
        <v>224</v>
      </c>
      <c r="AX3">
        <v>601</v>
      </c>
      <c r="AZ3" t="s">
        <v>63</v>
      </c>
    </row>
    <row r="4" ht="15" customHeight="1" thickBot="1">
      <c r="AY4" t="s">
        <v>2</v>
      </c>
    </row>
    <row r="5" spans="1:51" ht="13.5">
      <c r="A5" s="58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1"/>
      <c r="W5" s="2" t="s">
        <v>4</v>
      </c>
      <c r="X5" s="2"/>
      <c r="Y5" s="60"/>
      <c r="Z5" s="2"/>
      <c r="AA5" s="2"/>
      <c r="AB5" s="2"/>
      <c r="AC5" s="2"/>
      <c r="AD5" s="2"/>
      <c r="AE5" s="2"/>
      <c r="AF5" s="60"/>
      <c r="AG5" s="41"/>
      <c r="AH5" s="20"/>
      <c r="AI5" s="20"/>
      <c r="AJ5" s="20"/>
      <c r="AK5" s="20"/>
      <c r="AL5" s="20"/>
      <c r="AM5" s="20"/>
      <c r="AN5" s="20"/>
      <c r="AO5" s="20"/>
      <c r="AP5" s="3"/>
      <c r="AQ5" s="20"/>
      <c r="AR5" s="20"/>
      <c r="AS5" s="20"/>
      <c r="AT5" s="20"/>
      <c r="AU5" s="20"/>
      <c r="AV5" s="20"/>
      <c r="AW5" s="20"/>
      <c r="AX5" s="49"/>
      <c r="AY5" s="4"/>
    </row>
    <row r="6" spans="1:51" ht="13.5">
      <c r="A6" s="59"/>
      <c r="B6" s="26"/>
      <c r="C6" s="26" t="s">
        <v>88</v>
      </c>
      <c r="D6" s="26"/>
      <c r="E6" s="26"/>
      <c r="F6" s="26"/>
      <c r="G6" s="57"/>
      <c r="H6" s="26" t="s">
        <v>5</v>
      </c>
      <c r="I6" s="44"/>
      <c r="J6" s="26"/>
      <c r="K6" s="26"/>
      <c r="L6" s="26"/>
      <c r="M6" s="26"/>
      <c r="N6" s="26"/>
      <c r="O6" s="57"/>
      <c r="P6" s="26" t="s">
        <v>6</v>
      </c>
      <c r="Q6" s="26"/>
      <c r="R6" s="26"/>
      <c r="S6" s="26"/>
      <c r="T6" s="26"/>
      <c r="U6" s="57"/>
      <c r="V6" s="39"/>
      <c r="W6" s="30"/>
      <c r="X6" s="32"/>
      <c r="Y6" s="32"/>
      <c r="Z6" s="32"/>
      <c r="AA6" s="32"/>
      <c r="AB6" s="32"/>
      <c r="AC6" s="32"/>
      <c r="AD6" s="32"/>
      <c r="AE6" s="40"/>
      <c r="AF6" s="32"/>
      <c r="AG6" s="17"/>
      <c r="AH6" s="17"/>
      <c r="AI6" s="17"/>
      <c r="AJ6" s="17"/>
      <c r="AK6" s="17"/>
      <c r="AL6" s="17"/>
      <c r="AM6" s="17"/>
      <c r="AN6" s="17"/>
      <c r="AO6" s="17"/>
      <c r="AP6" s="21"/>
      <c r="AQ6" s="17"/>
      <c r="AR6" s="17"/>
      <c r="AS6" s="17"/>
      <c r="AT6" s="17"/>
      <c r="AU6" s="17"/>
      <c r="AV6" s="17"/>
      <c r="AW6" s="17"/>
      <c r="AX6" s="50"/>
      <c r="AY6" s="7"/>
    </row>
    <row r="7" spans="1:51" ht="13.5">
      <c r="A7" s="59"/>
      <c r="B7" s="5"/>
      <c r="C7" s="5"/>
      <c r="D7" s="18"/>
      <c r="E7" s="18"/>
      <c r="F7" s="18"/>
      <c r="G7" s="19"/>
      <c r="H7" s="38"/>
      <c r="I7" s="18"/>
      <c r="J7" s="18"/>
      <c r="K7" s="18"/>
      <c r="L7" s="18"/>
      <c r="M7" s="18"/>
      <c r="N7" s="18"/>
      <c r="O7" s="34"/>
      <c r="P7" s="38"/>
      <c r="Q7" s="18"/>
      <c r="R7" s="18"/>
      <c r="S7" s="18"/>
      <c r="T7" s="18"/>
      <c r="U7" s="34"/>
      <c r="V7" s="65" t="s">
        <v>66</v>
      </c>
      <c r="W7" s="6"/>
      <c r="X7" s="21"/>
      <c r="Y7" s="21"/>
      <c r="Z7" s="21"/>
      <c r="AA7" s="21"/>
      <c r="AB7" s="21"/>
      <c r="AC7" s="21"/>
      <c r="AD7" s="21"/>
      <c r="AE7" s="21" t="s">
        <v>8</v>
      </c>
      <c r="AF7" s="21"/>
      <c r="AG7" s="70" t="s">
        <v>7</v>
      </c>
      <c r="AH7" s="21" t="s">
        <v>9</v>
      </c>
      <c r="AI7" s="21" t="s">
        <v>10</v>
      </c>
      <c r="AJ7" s="21" t="s">
        <v>12</v>
      </c>
      <c r="AK7" s="21" t="s">
        <v>13</v>
      </c>
      <c r="AL7" s="21" t="s">
        <v>14</v>
      </c>
      <c r="AM7" s="21" t="s">
        <v>15</v>
      </c>
      <c r="AN7" s="21" t="s">
        <v>16</v>
      </c>
      <c r="AO7" s="21" t="s">
        <v>17</v>
      </c>
      <c r="AP7" s="21" t="s">
        <v>44</v>
      </c>
      <c r="AQ7" s="21" t="s">
        <v>19</v>
      </c>
      <c r="AR7" s="21" t="s">
        <v>93</v>
      </c>
      <c r="AS7" s="21" t="s">
        <v>61</v>
      </c>
      <c r="AT7" s="21" t="s">
        <v>18</v>
      </c>
      <c r="AU7" s="21" t="s">
        <v>94</v>
      </c>
      <c r="AV7" s="21" t="s">
        <v>99</v>
      </c>
      <c r="AW7" s="21" t="s">
        <v>20</v>
      </c>
      <c r="AX7" s="103" t="s">
        <v>60</v>
      </c>
      <c r="AY7" s="71" t="s">
        <v>21</v>
      </c>
    </row>
    <row r="8" spans="1:51" ht="14.25" thickBot="1">
      <c r="A8" s="55"/>
      <c r="B8" s="16"/>
      <c r="C8" s="16"/>
      <c r="D8" s="22" t="s">
        <v>22</v>
      </c>
      <c r="E8" s="8" t="s">
        <v>23</v>
      </c>
      <c r="F8" s="22" t="s">
        <v>24</v>
      </c>
      <c r="G8" s="63" t="s">
        <v>7</v>
      </c>
      <c r="H8" s="16"/>
      <c r="I8" s="22" t="s">
        <v>25</v>
      </c>
      <c r="J8" s="22" t="s">
        <v>77</v>
      </c>
      <c r="K8" s="22" t="s">
        <v>26</v>
      </c>
      <c r="L8" s="22" t="s">
        <v>27</v>
      </c>
      <c r="M8" s="22" t="s">
        <v>127</v>
      </c>
      <c r="N8" s="22" t="s">
        <v>28</v>
      </c>
      <c r="O8" s="63" t="s">
        <v>7</v>
      </c>
      <c r="P8" s="16"/>
      <c r="Q8" s="22" t="s">
        <v>29</v>
      </c>
      <c r="R8" s="22" t="s">
        <v>30</v>
      </c>
      <c r="S8" s="22" t="s">
        <v>31</v>
      </c>
      <c r="T8" s="22" t="s">
        <v>32</v>
      </c>
      <c r="U8" s="63" t="s">
        <v>7</v>
      </c>
      <c r="V8" s="66"/>
      <c r="W8" s="8"/>
      <c r="X8" s="22" t="s">
        <v>33</v>
      </c>
      <c r="Y8" s="22" t="s">
        <v>34</v>
      </c>
      <c r="Z8" s="22" t="s">
        <v>35</v>
      </c>
      <c r="AA8" s="22" t="s">
        <v>62</v>
      </c>
      <c r="AB8" s="22" t="s">
        <v>37</v>
      </c>
      <c r="AC8" s="22" t="s">
        <v>38</v>
      </c>
      <c r="AD8" s="22" t="s">
        <v>39</v>
      </c>
      <c r="AE8" s="22" t="s">
        <v>40</v>
      </c>
      <c r="AF8" s="22" t="s">
        <v>41</v>
      </c>
      <c r="AG8" s="68"/>
      <c r="AH8" s="22"/>
      <c r="AI8" s="22"/>
      <c r="AJ8" s="22"/>
      <c r="AK8" s="22"/>
      <c r="AL8" s="22" t="s">
        <v>42</v>
      </c>
      <c r="AM8" s="22"/>
      <c r="AN8" s="22"/>
      <c r="AO8" s="22"/>
      <c r="AP8" s="79"/>
      <c r="AQ8" s="22"/>
      <c r="AR8" s="22"/>
      <c r="AS8" s="22"/>
      <c r="AT8" s="22"/>
      <c r="AU8" s="22"/>
      <c r="AV8" s="22"/>
      <c r="AW8" s="22"/>
      <c r="AX8" s="52"/>
      <c r="AY8" s="72"/>
    </row>
    <row r="9" spans="1:51" s="12" customFormat="1" ht="14.25" hidden="1" thickTop="1">
      <c r="A9" s="94" t="s">
        <v>104</v>
      </c>
      <c r="B9" s="48"/>
      <c r="C9" s="48"/>
      <c r="D9" s="78">
        <v>35224</v>
      </c>
      <c r="E9" s="33">
        <v>0</v>
      </c>
      <c r="F9" s="78">
        <v>0</v>
      </c>
      <c r="G9" s="80">
        <f>SUM(D9:F9)</f>
        <v>35224</v>
      </c>
      <c r="H9" s="48"/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80">
        <f>SUM(I9:N9)</f>
        <v>0</v>
      </c>
      <c r="P9" s="48"/>
      <c r="Q9" s="78">
        <v>0</v>
      </c>
      <c r="R9" s="78">
        <v>0</v>
      </c>
      <c r="S9" s="78">
        <v>0</v>
      </c>
      <c r="T9" s="78">
        <v>0</v>
      </c>
      <c r="U9" s="80">
        <f>SUM(Q9:T9)</f>
        <v>0</v>
      </c>
      <c r="V9" s="83">
        <f aca="true" t="shared" si="0" ref="V9:V33">G9+O9+U9</f>
        <v>35224</v>
      </c>
      <c r="W9" s="48"/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86">
        <f>SUM(X9:AF9)</f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8">
        <v>0</v>
      </c>
      <c r="AN9" s="78">
        <v>0</v>
      </c>
      <c r="AO9" s="78">
        <v>0</v>
      </c>
      <c r="AP9" s="23">
        <v>0</v>
      </c>
      <c r="AQ9" s="78">
        <v>0</v>
      </c>
      <c r="AR9" s="78">
        <v>0</v>
      </c>
      <c r="AS9" s="78">
        <v>0</v>
      </c>
      <c r="AT9" s="78">
        <v>0</v>
      </c>
      <c r="AU9" s="78">
        <v>0</v>
      </c>
      <c r="AV9" s="78">
        <v>0</v>
      </c>
      <c r="AW9" s="78">
        <v>0</v>
      </c>
      <c r="AX9" s="53">
        <v>0</v>
      </c>
      <c r="AY9" s="89">
        <f aca="true" t="shared" si="1" ref="AY9:AY33">V9+AG9+SUM(AH9:AX9)</f>
        <v>35224</v>
      </c>
    </row>
    <row r="10" spans="1:51" s="12" customFormat="1" ht="14.25" hidden="1" thickTop="1">
      <c r="A10" s="92" t="s">
        <v>105</v>
      </c>
      <c r="B10" s="13"/>
      <c r="C10" s="13"/>
      <c r="D10" s="23">
        <v>27350</v>
      </c>
      <c r="E10" s="11">
        <v>0</v>
      </c>
      <c r="F10" s="23">
        <v>0</v>
      </c>
      <c r="G10" s="81">
        <f aca="true" t="shared" si="2" ref="G10:G45">SUM(D10:F10)</f>
        <v>27350</v>
      </c>
      <c r="H10" s="13"/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81">
        <f aca="true" t="shared" si="3" ref="O10:O45">SUM(I10:N10)</f>
        <v>0</v>
      </c>
      <c r="P10" s="13"/>
      <c r="Q10" s="23">
        <v>0</v>
      </c>
      <c r="R10" s="23">
        <v>0</v>
      </c>
      <c r="S10" s="23">
        <v>0</v>
      </c>
      <c r="T10" s="23">
        <v>0</v>
      </c>
      <c r="U10" s="81">
        <f aca="true" t="shared" si="4" ref="U10:U45">SUM(Q10:T10)</f>
        <v>0</v>
      </c>
      <c r="V10" s="84">
        <f t="shared" si="0"/>
        <v>27350</v>
      </c>
      <c r="W10" s="13"/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87">
        <f aca="true" t="shared" si="5" ref="AG10:AG45">SUM(X10:AF10)</f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54">
        <v>0</v>
      </c>
      <c r="AY10" s="90">
        <f t="shared" si="1"/>
        <v>27350</v>
      </c>
    </row>
    <row r="11" spans="1:51" s="12" customFormat="1" ht="14.25" hidden="1" thickTop="1">
      <c r="A11" s="92" t="s">
        <v>106</v>
      </c>
      <c r="B11" s="13"/>
      <c r="C11" s="13"/>
      <c r="D11" s="23">
        <v>30375</v>
      </c>
      <c r="E11" s="11">
        <v>0</v>
      </c>
      <c r="F11" s="23">
        <v>0</v>
      </c>
      <c r="G11" s="81">
        <f t="shared" si="2"/>
        <v>30375</v>
      </c>
      <c r="H11" s="13"/>
      <c r="I11" s="23">
        <v>0</v>
      </c>
      <c r="J11" s="23">
        <v>0</v>
      </c>
      <c r="K11" s="23">
        <v>15886</v>
      </c>
      <c r="L11" s="23">
        <v>0</v>
      </c>
      <c r="M11" s="23">
        <v>0</v>
      </c>
      <c r="N11" s="23">
        <v>0</v>
      </c>
      <c r="O11" s="81">
        <f t="shared" si="3"/>
        <v>15886</v>
      </c>
      <c r="P11" s="13"/>
      <c r="Q11" s="23">
        <v>0</v>
      </c>
      <c r="R11" s="23">
        <v>0</v>
      </c>
      <c r="S11" s="23">
        <v>0</v>
      </c>
      <c r="T11" s="23">
        <v>0</v>
      </c>
      <c r="U11" s="81">
        <f t="shared" si="4"/>
        <v>0</v>
      </c>
      <c r="V11" s="84">
        <f t="shared" si="0"/>
        <v>46261</v>
      </c>
      <c r="W11" s="13"/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87">
        <f t="shared" si="5"/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54">
        <v>0</v>
      </c>
      <c r="AY11" s="90">
        <f t="shared" si="1"/>
        <v>46261</v>
      </c>
    </row>
    <row r="12" spans="1:51" s="12" customFormat="1" ht="14.25" hidden="1" thickTop="1">
      <c r="A12" s="92" t="s">
        <v>107</v>
      </c>
      <c r="B12" s="13"/>
      <c r="C12" s="13"/>
      <c r="D12" s="23">
        <v>71500</v>
      </c>
      <c r="E12" s="11">
        <v>0</v>
      </c>
      <c r="F12" s="23">
        <v>0</v>
      </c>
      <c r="G12" s="81">
        <f t="shared" si="2"/>
        <v>71500</v>
      </c>
      <c r="H12" s="13"/>
      <c r="I12" s="23">
        <v>0</v>
      </c>
      <c r="J12" s="23">
        <v>0</v>
      </c>
      <c r="K12" s="23">
        <v>151675</v>
      </c>
      <c r="L12" s="23">
        <v>0</v>
      </c>
      <c r="M12" s="23">
        <v>0</v>
      </c>
      <c r="N12" s="23">
        <v>0</v>
      </c>
      <c r="O12" s="81">
        <f t="shared" si="3"/>
        <v>151675</v>
      </c>
      <c r="P12" s="13"/>
      <c r="Q12" s="23">
        <v>0</v>
      </c>
      <c r="R12" s="23">
        <v>0</v>
      </c>
      <c r="S12" s="23">
        <v>0</v>
      </c>
      <c r="T12" s="23">
        <v>0</v>
      </c>
      <c r="U12" s="81">
        <f t="shared" si="4"/>
        <v>0</v>
      </c>
      <c r="V12" s="84">
        <f t="shared" si="0"/>
        <v>223175</v>
      </c>
      <c r="W12" s="13"/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87">
        <f t="shared" si="5"/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54">
        <v>0</v>
      </c>
      <c r="AY12" s="90">
        <f t="shared" si="1"/>
        <v>223175</v>
      </c>
    </row>
    <row r="13" spans="1:51" s="12" customFormat="1" ht="14.25" hidden="1" thickTop="1">
      <c r="A13" s="92" t="s">
        <v>108</v>
      </c>
      <c r="B13" s="13"/>
      <c r="C13" s="13"/>
      <c r="D13" s="23">
        <v>36011</v>
      </c>
      <c r="E13" s="11">
        <v>0</v>
      </c>
      <c r="F13" s="23">
        <v>0</v>
      </c>
      <c r="G13" s="81">
        <f t="shared" si="2"/>
        <v>36011</v>
      </c>
      <c r="H13" s="13"/>
      <c r="I13" s="23">
        <v>0</v>
      </c>
      <c r="J13" s="23">
        <v>0</v>
      </c>
      <c r="K13" s="23">
        <v>173234</v>
      </c>
      <c r="L13" s="23">
        <v>0</v>
      </c>
      <c r="M13" s="23">
        <v>0</v>
      </c>
      <c r="N13" s="23">
        <v>0</v>
      </c>
      <c r="O13" s="81">
        <f t="shared" si="3"/>
        <v>173234</v>
      </c>
      <c r="P13" s="13"/>
      <c r="Q13" s="23">
        <v>0</v>
      </c>
      <c r="R13" s="23">
        <v>0</v>
      </c>
      <c r="S13" s="23">
        <v>0</v>
      </c>
      <c r="T13" s="23">
        <v>0</v>
      </c>
      <c r="U13" s="81">
        <f t="shared" si="4"/>
        <v>0</v>
      </c>
      <c r="V13" s="84">
        <f t="shared" si="0"/>
        <v>209245</v>
      </c>
      <c r="W13" s="13"/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87">
        <f t="shared" si="5"/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47530</v>
      </c>
      <c r="AP13" s="23">
        <v>0</v>
      </c>
      <c r="AQ13" s="23">
        <v>0</v>
      </c>
      <c r="AR13" s="23">
        <v>23661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54">
        <v>0</v>
      </c>
      <c r="AY13" s="90">
        <f t="shared" si="1"/>
        <v>280436</v>
      </c>
    </row>
    <row r="14" spans="1:51" s="12" customFormat="1" ht="14.25" hidden="1" thickTop="1">
      <c r="A14" s="92" t="s">
        <v>109</v>
      </c>
      <c r="B14" s="13"/>
      <c r="C14" s="13"/>
      <c r="D14" s="23">
        <v>67706</v>
      </c>
      <c r="E14" s="11">
        <v>0</v>
      </c>
      <c r="F14" s="23">
        <v>44988</v>
      </c>
      <c r="G14" s="81">
        <f t="shared" si="2"/>
        <v>112694</v>
      </c>
      <c r="H14" s="13"/>
      <c r="I14" s="23">
        <v>0</v>
      </c>
      <c r="J14" s="23">
        <v>0</v>
      </c>
      <c r="K14" s="23">
        <v>251291</v>
      </c>
      <c r="L14" s="23">
        <v>0</v>
      </c>
      <c r="M14" s="23">
        <v>0</v>
      </c>
      <c r="N14" s="23">
        <v>0</v>
      </c>
      <c r="O14" s="81">
        <f t="shared" si="3"/>
        <v>251291</v>
      </c>
      <c r="P14" s="13"/>
      <c r="Q14" s="23">
        <v>0</v>
      </c>
      <c r="R14" s="23">
        <v>0</v>
      </c>
      <c r="S14" s="23">
        <v>0</v>
      </c>
      <c r="T14" s="23">
        <v>0</v>
      </c>
      <c r="U14" s="81">
        <f t="shared" si="4"/>
        <v>0</v>
      </c>
      <c r="V14" s="84">
        <f t="shared" si="0"/>
        <v>363985</v>
      </c>
      <c r="W14" s="13"/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87">
        <f t="shared" si="5"/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54">
        <v>0</v>
      </c>
      <c r="AY14" s="90">
        <f t="shared" si="1"/>
        <v>363985</v>
      </c>
    </row>
    <row r="15" spans="1:51" s="12" customFormat="1" ht="14.25" hidden="1" thickTop="1">
      <c r="A15" s="92" t="s">
        <v>110</v>
      </c>
      <c r="B15" s="13"/>
      <c r="C15" s="13"/>
      <c r="D15" s="23">
        <v>52689</v>
      </c>
      <c r="E15" s="11">
        <v>0</v>
      </c>
      <c r="F15" s="23">
        <v>15266</v>
      </c>
      <c r="G15" s="81">
        <f t="shared" si="2"/>
        <v>67955</v>
      </c>
      <c r="H15" s="13"/>
      <c r="I15" s="23">
        <v>0</v>
      </c>
      <c r="J15" s="23">
        <v>0</v>
      </c>
      <c r="K15" s="23">
        <v>144148</v>
      </c>
      <c r="L15" s="23">
        <v>0</v>
      </c>
      <c r="M15" s="23">
        <v>38953</v>
      </c>
      <c r="N15" s="23">
        <v>0</v>
      </c>
      <c r="O15" s="81">
        <f t="shared" si="3"/>
        <v>183101</v>
      </c>
      <c r="P15" s="13"/>
      <c r="Q15" s="23">
        <v>0</v>
      </c>
      <c r="R15" s="23">
        <v>0</v>
      </c>
      <c r="S15" s="23">
        <v>0</v>
      </c>
      <c r="T15" s="23">
        <v>0</v>
      </c>
      <c r="U15" s="81">
        <f t="shared" si="4"/>
        <v>0</v>
      </c>
      <c r="V15" s="84">
        <f t="shared" si="0"/>
        <v>251056</v>
      </c>
      <c r="W15" s="13"/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87">
        <f t="shared" si="5"/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48551</v>
      </c>
      <c r="AW15" s="23">
        <v>0</v>
      </c>
      <c r="AX15" s="54">
        <v>0</v>
      </c>
      <c r="AY15" s="90">
        <f t="shared" si="1"/>
        <v>299607</v>
      </c>
    </row>
    <row r="16" spans="1:51" s="12" customFormat="1" ht="14.25" hidden="1" thickTop="1">
      <c r="A16" s="92" t="s">
        <v>111</v>
      </c>
      <c r="B16" s="13"/>
      <c r="C16" s="13"/>
      <c r="D16" s="23">
        <v>39217</v>
      </c>
      <c r="E16" s="11">
        <v>0</v>
      </c>
      <c r="F16" s="23">
        <v>0</v>
      </c>
      <c r="G16" s="81">
        <f t="shared" si="2"/>
        <v>39217</v>
      </c>
      <c r="H16" s="13"/>
      <c r="I16" s="23">
        <v>0</v>
      </c>
      <c r="J16" s="23">
        <v>0</v>
      </c>
      <c r="K16" s="23">
        <v>165231</v>
      </c>
      <c r="L16" s="23">
        <v>0</v>
      </c>
      <c r="M16" s="23">
        <v>0</v>
      </c>
      <c r="N16" s="23">
        <v>0</v>
      </c>
      <c r="O16" s="81">
        <f t="shared" si="3"/>
        <v>165231</v>
      </c>
      <c r="P16" s="13"/>
      <c r="Q16" s="23">
        <v>0</v>
      </c>
      <c r="R16" s="23">
        <v>0</v>
      </c>
      <c r="S16" s="23">
        <v>0</v>
      </c>
      <c r="T16" s="23">
        <v>0</v>
      </c>
      <c r="U16" s="81">
        <f t="shared" si="4"/>
        <v>0</v>
      </c>
      <c r="V16" s="84">
        <f t="shared" si="0"/>
        <v>204448</v>
      </c>
      <c r="W16" s="13"/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87">
        <f t="shared" si="5"/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54">
        <v>0</v>
      </c>
      <c r="AY16" s="90">
        <f t="shared" si="1"/>
        <v>204448</v>
      </c>
    </row>
    <row r="17" spans="1:51" s="12" customFormat="1" ht="14.25" hidden="1" thickTop="1">
      <c r="A17" s="92" t="s">
        <v>112</v>
      </c>
      <c r="B17" s="13"/>
      <c r="C17" s="13"/>
      <c r="D17" s="23">
        <v>44221</v>
      </c>
      <c r="E17" s="11">
        <v>0</v>
      </c>
      <c r="F17" s="23">
        <v>0</v>
      </c>
      <c r="G17" s="81">
        <f t="shared" si="2"/>
        <v>44221</v>
      </c>
      <c r="H17" s="13"/>
      <c r="I17" s="23">
        <v>0</v>
      </c>
      <c r="J17" s="23">
        <v>0</v>
      </c>
      <c r="K17" s="23">
        <v>88740</v>
      </c>
      <c r="L17" s="23">
        <v>0</v>
      </c>
      <c r="M17" s="23">
        <v>0</v>
      </c>
      <c r="N17" s="23">
        <v>0</v>
      </c>
      <c r="O17" s="81">
        <f t="shared" si="3"/>
        <v>88740</v>
      </c>
      <c r="P17" s="13"/>
      <c r="Q17" s="23">
        <v>0</v>
      </c>
      <c r="R17" s="23">
        <v>0</v>
      </c>
      <c r="S17" s="23">
        <v>0</v>
      </c>
      <c r="T17" s="23">
        <v>0</v>
      </c>
      <c r="U17" s="81">
        <f t="shared" si="4"/>
        <v>0</v>
      </c>
      <c r="V17" s="84">
        <f t="shared" si="0"/>
        <v>132961</v>
      </c>
      <c r="W17" s="13"/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87">
        <f t="shared" si="5"/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54">
        <v>0</v>
      </c>
      <c r="AY17" s="90">
        <f t="shared" si="1"/>
        <v>132961</v>
      </c>
    </row>
    <row r="18" spans="1:51" s="12" customFormat="1" ht="14.25" hidden="1" thickTop="1">
      <c r="A18" s="92" t="s">
        <v>113</v>
      </c>
      <c r="B18" s="13"/>
      <c r="C18" s="13"/>
      <c r="D18" s="23">
        <v>57562</v>
      </c>
      <c r="E18" s="11">
        <v>0</v>
      </c>
      <c r="F18" s="23">
        <v>0</v>
      </c>
      <c r="G18" s="81">
        <f t="shared" si="2"/>
        <v>57562</v>
      </c>
      <c r="H18" s="13"/>
      <c r="I18" s="23">
        <v>0</v>
      </c>
      <c r="J18" s="23">
        <v>0</v>
      </c>
      <c r="K18" s="23">
        <v>131760</v>
      </c>
      <c r="L18" s="23">
        <v>0</v>
      </c>
      <c r="M18" s="23">
        <v>14183</v>
      </c>
      <c r="N18" s="23">
        <v>0</v>
      </c>
      <c r="O18" s="81">
        <f t="shared" si="3"/>
        <v>145943</v>
      </c>
      <c r="P18" s="13"/>
      <c r="Q18" s="23">
        <v>0</v>
      </c>
      <c r="R18" s="23">
        <v>0</v>
      </c>
      <c r="S18" s="23">
        <v>0</v>
      </c>
      <c r="T18" s="23">
        <v>0</v>
      </c>
      <c r="U18" s="81">
        <f>SUM(Q18:T18)</f>
        <v>0</v>
      </c>
      <c r="V18" s="84">
        <f t="shared" si="0"/>
        <v>203505</v>
      </c>
      <c r="W18" s="13"/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87">
        <f t="shared" si="5"/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54">
        <v>0</v>
      </c>
      <c r="AY18" s="90">
        <f t="shared" si="1"/>
        <v>203505</v>
      </c>
    </row>
    <row r="19" spans="1:51" s="12" customFormat="1" ht="14.25" hidden="1" thickTop="1">
      <c r="A19" s="92" t="s">
        <v>114</v>
      </c>
      <c r="B19" s="13"/>
      <c r="C19" s="13"/>
      <c r="D19" s="23">
        <v>43349</v>
      </c>
      <c r="E19" s="11">
        <v>0</v>
      </c>
      <c r="F19" s="23">
        <v>0</v>
      </c>
      <c r="G19" s="81">
        <f t="shared" si="2"/>
        <v>43349</v>
      </c>
      <c r="H19" s="13"/>
      <c r="I19" s="23">
        <v>0</v>
      </c>
      <c r="J19" s="23">
        <v>0</v>
      </c>
      <c r="K19" s="23">
        <v>203328</v>
      </c>
      <c r="L19" s="23">
        <v>0</v>
      </c>
      <c r="M19" s="23">
        <v>0</v>
      </c>
      <c r="N19" s="23">
        <v>0</v>
      </c>
      <c r="O19" s="81">
        <f t="shared" si="3"/>
        <v>203328</v>
      </c>
      <c r="P19" s="13"/>
      <c r="Q19" s="23">
        <v>0</v>
      </c>
      <c r="R19" s="23">
        <v>0</v>
      </c>
      <c r="S19" s="23">
        <v>0</v>
      </c>
      <c r="T19" s="23">
        <v>0</v>
      </c>
      <c r="U19" s="81">
        <f t="shared" si="4"/>
        <v>0</v>
      </c>
      <c r="V19" s="84">
        <f t="shared" si="0"/>
        <v>246677</v>
      </c>
      <c r="W19" s="13"/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87">
        <f>SUM(X19:AF19)</f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54">
        <v>0</v>
      </c>
      <c r="AY19" s="90">
        <f t="shared" si="1"/>
        <v>246677</v>
      </c>
    </row>
    <row r="20" spans="1:51" s="12" customFormat="1" ht="14.25" hidden="1" thickTop="1">
      <c r="A20" s="92" t="s">
        <v>115</v>
      </c>
      <c r="B20" s="13"/>
      <c r="C20" s="13"/>
      <c r="D20" s="69">
        <v>37381</v>
      </c>
      <c r="E20" s="11">
        <v>0</v>
      </c>
      <c r="F20" s="23">
        <v>0</v>
      </c>
      <c r="G20" s="81">
        <f t="shared" si="2"/>
        <v>37381</v>
      </c>
      <c r="H20" s="13"/>
      <c r="I20" s="23">
        <v>0</v>
      </c>
      <c r="J20" s="23">
        <v>0</v>
      </c>
      <c r="K20" s="23">
        <v>15891</v>
      </c>
      <c r="L20" s="23">
        <v>0</v>
      </c>
      <c r="M20" s="23">
        <v>0</v>
      </c>
      <c r="N20" s="23">
        <v>4897</v>
      </c>
      <c r="O20" s="81">
        <f t="shared" si="3"/>
        <v>20788</v>
      </c>
      <c r="P20" s="13"/>
      <c r="Q20" s="23">
        <v>0</v>
      </c>
      <c r="R20" s="23">
        <v>0</v>
      </c>
      <c r="S20" s="23">
        <v>0</v>
      </c>
      <c r="T20" s="23">
        <v>0</v>
      </c>
      <c r="U20" s="81">
        <f t="shared" si="4"/>
        <v>0</v>
      </c>
      <c r="V20" s="84">
        <f t="shared" si="0"/>
        <v>58169</v>
      </c>
      <c r="W20" s="13"/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87">
        <f t="shared" si="5"/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54">
        <v>0</v>
      </c>
      <c r="AY20" s="90">
        <f t="shared" si="1"/>
        <v>58169</v>
      </c>
    </row>
    <row r="21" spans="1:51" s="12" customFormat="1" ht="14.25" thickTop="1">
      <c r="A21" s="92" t="s">
        <v>116</v>
      </c>
      <c r="B21" s="13"/>
      <c r="C21" s="13"/>
      <c r="D21" s="23">
        <v>58655</v>
      </c>
      <c r="E21" s="11">
        <v>32393</v>
      </c>
      <c r="F21" s="23">
        <v>0</v>
      </c>
      <c r="G21" s="81">
        <f t="shared" si="2"/>
        <v>91048</v>
      </c>
      <c r="H21" s="13"/>
      <c r="I21" s="23">
        <v>0</v>
      </c>
      <c r="J21" s="23">
        <v>0</v>
      </c>
      <c r="K21" s="23">
        <v>102299</v>
      </c>
      <c r="L21" s="23">
        <v>0</v>
      </c>
      <c r="M21" s="23">
        <v>0</v>
      </c>
      <c r="N21" s="23">
        <v>24985</v>
      </c>
      <c r="O21" s="81">
        <f t="shared" si="3"/>
        <v>127284</v>
      </c>
      <c r="P21" s="13"/>
      <c r="Q21" s="23">
        <v>0</v>
      </c>
      <c r="R21" s="23">
        <v>0</v>
      </c>
      <c r="S21" s="23">
        <v>0</v>
      </c>
      <c r="T21" s="23">
        <v>0</v>
      </c>
      <c r="U21" s="81">
        <f t="shared" si="4"/>
        <v>0</v>
      </c>
      <c r="V21" s="84">
        <f t="shared" si="0"/>
        <v>218332</v>
      </c>
      <c r="W21" s="13"/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87">
        <f>SUM(X21:AF21)</f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54">
        <v>0</v>
      </c>
      <c r="AY21" s="90">
        <f t="shared" si="1"/>
        <v>218332</v>
      </c>
    </row>
    <row r="22" spans="1:51" s="12" customFormat="1" ht="13.5">
      <c r="A22" s="92" t="s">
        <v>117</v>
      </c>
      <c r="B22" s="13"/>
      <c r="C22" s="13"/>
      <c r="D22" s="23">
        <v>46984</v>
      </c>
      <c r="E22" s="11">
        <v>0</v>
      </c>
      <c r="F22" s="23">
        <v>0</v>
      </c>
      <c r="G22" s="81">
        <f t="shared" si="2"/>
        <v>46984</v>
      </c>
      <c r="H22" s="13"/>
      <c r="I22" s="23">
        <v>0</v>
      </c>
      <c r="J22" s="23">
        <v>0</v>
      </c>
      <c r="K22" s="23">
        <v>57514</v>
      </c>
      <c r="L22" s="23">
        <v>0</v>
      </c>
      <c r="M22" s="23">
        <v>0</v>
      </c>
      <c r="N22" s="23">
        <v>4897</v>
      </c>
      <c r="O22" s="81">
        <f t="shared" si="3"/>
        <v>62411</v>
      </c>
      <c r="P22" s="13"/>
      <c r="Q22" s="23">
        <v>0</v>
      </c>
      <c r="R22" s="23">
        <v>0</v>
      </c>
      <c r="S22" s="23">
        <v>0</v>
      </c>
      <c r="T22" s="23">
        <v>0</v>
      </c>
      <c r="U22" s="81">
        <f t="shared" si="4"/>
        <v>0</v>
      </c>
      <c r="V22" s="84">
        <f t="shared" si="0"/>
        <v>109395</v>
      </c>
      <c r="W22" s="13"/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87">
        <f t="shared" si="5"/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54">
        <v>0</v>
      </c>
      <c r="AY22" s="90">
        <f t="shared" si="1"/>
        <v>109395</v>
      </c>
    </row>
    <row r="23" spans="1:51" s="12" customFormat="1" ht="13.5">
      <c r="A23" s="92" t="s">
        <v>106</v>
      </c>
      <c r="B23" s="13"/>
      <c r="C23" s="13"/>
      <c r="D23" s="23">
        <v>34145</v>
      </c>
      <c r="E23" s="11">
        <v>0</v>
      </c>
      <c r="F23" s="23">
        <v>0</v>
      </c>
      <c r="G23" s="81">
        <f t="shared" si="2"/>
        <v>34145</v>
      </c>
      <c r="H23" s="13"/>
      <c r="I23" s="23">
        <v>0</v>
      </c>
      <c r="J23" s="23">
        <v>0</v>
      </c>
      <c r="K23" s="23">
        <v>13381</v>
      </c>
      <c r="L23" s="23">
        <v>0</v>
      </c>
      <c r="M23" s="23">
        <v>0</v>
      </c>
      <c r="N23" s="23">
        <v>4868</v>
      </c>
      <c r="O23" s="81">
        <f t="shared" si="3"/>
        <v>18249</v>
      </c>
      <c r="P23" s="13"/>
      <c r="Q23" s="23">
        <v>0</v>
      </c>
      <c r="R23" s="23">
        <v>0</v>
      </c>
      <c r="S23" s="23">
        <v>0</v>
      </c>
      <c r="T23" s="23">
        <v>0</v>
      </c>
      <c r="U23" s="81">
        <f t="shared" si="4"/>
        <v>0</v>
      </c>
      <c r="V23" s="84">
        <f t="shared" si="0"/>
        <v>52394</v>
      </c>
      <c r="W23" s="13"/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87">
        <f t="shared" si="5"/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149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54">
        <v>0</v>
      </c>
      <c r="AY23" s="90">
        <f t="shared" si="1"/>
        <v>52543</v>
      </c>
    </row>
    <row r="24" spans="1:51" s="12" customFormat="1" ht="13.5">
      <c r="A24" s="92" t="s">
        <v>107</v>
      </c>
      <c r="B24" s="13"/>
      <c r="C24" s="13"/>
      <c r="D24" s="23">
        <v>36751</v>
      </c>
      <c r="E24" s="11">
        <v>0</v>
      </c>
      <c r="F24" s="23">
        <v>0</v>
      </c>
      <c r="G24" s="81">
        <f t="shared" si="2"/>
        <v>36751</v>
      </c>
      <c r="H24" s="13"/>
      <c r="I24" s="23">
        <v>0</v>
      </c>
      <c r="J24" s="23">
        <v>0</v>
      </c>
      <c r="K24" s="23">
        <v>48845</v>
      </c>
      <c r="L24" s="23">
        <v>0</v>
      </c>
      <c r="M24" s="23">
        <v>0</v>
      </c>
      <c r="N24" s="23">
        <v>4915</v>
      </c>
      <c r="O24" s="81">
        <f t="shared" si="3"/>
        <v>53760</v>
      </c>
      <c r="P24" s="13"/>
      <c r="Q24" s="23">
        <v>0</v>
      </c>
      <c r="R24" s="23">
        <v>0</v>
      </c>
      <c r="S24" s="23">
        <v>0</v>
      </c>
      <c r="T24" s="23">
        <v>0</v>
      </c>
      <c r="U24" s="81">
        <f t="shared" si="4"/>
        <v>0</v>
      </c>
      <c r="V24" s="84">
        <f t="shared" si="0"/>
        <v>90511</v>
      </c>
      <c r="W24" s="13"/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87">
        <f t="shared" si="5"/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54">
        <v>0</v>
      </c>
      <c r="AY24" s="90">
        <f t="shared" si="1"/>
        <v>90511</v>
      </c>
    </row>
    <row r="25" spans="1:51" s="12" customFormat="1" ht="13.5">
      <c r="A25" s="92" t="s">
        <v>108</v>
      </c>
      <c r="B25" s="13"/>
      <c r="C25" s="13"/>
      <c r="D25" s="23">
        <v>22963</v>
      </c>
      <c r="E25" s="11">
        <v>0</v>
      </c>
      <c r="F25" s="23">
        <v>0</v>
      </c>
      <c r="G25" s="81">
        <f t="shared" si="2"/>
        <v>22963</v>
      </c>
      <c r="H25" s="13"/>
      <c r="I25" s="23">
        <v>0</v>
      </c>
      <c r="J25" s="23">
        <v>0</v>
      </c>
      <c r="K25" s="23">
        <v>15899</v>
      </c>
      <c r="L25" s="23">
        <v>0</v>
      </c>
      <c r="M25" s="23">
        <v>0</v>
      </c>
      <c r="N25" s="23">
        <v>23822</v>
      </c>
      <c r="O25" s="81">
        <f t="shared" si="3"/>
        <v>39721</v>
      </c>
      <c r="P25" s="13"/>
      <c r="Q25" s="23">
        <v>0</v>
      </c>
      <c r="R25" s="23">
        <v>0</v>
      </c>
      <c r="S25" s="23">
        <v>0</v>
      </c>
      <c r="T25" s="23">
        <v>0</v>
      </c>
      <c r="U25" s="81">
        <f t="shared" si="4"/>
        <v>0</v>
      </c>
      <c r="V25" s="84">
        <f t="shared" si="0"/>
        <v>62684</v>
      </c>
      <c r="W25" s="13"/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87">
        <f t="shared" si="5"/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54">
        <v>0</v>
      </c>
      <c r="AY25" s="90">
        <f t="shared" si="1"/>
        <v>62684</v>
      </c>
    </row>
    <row r="26" spans="1:51" s="12" customFormat="1" ht="13.5">
      <c r="A26" s="92" t="s">
        <v>109</v>
      </c>
      <c r="B26" s="13"/>
      <c r="C26" s="13"/>
      <c r="D26" s="23">
        <v>88765</v>
      </c>
      <c r="E26" s="11">
        <v>0</v>
      </c>
      <c r="F26" s="23">
        <v>0</v>
      </c>
      <c r="G26" s="81">
        <f t="shared" si="2"/>
        <v>88765</v>
      </c>
      <c r="H26" s="13"/>
      <c r="I26" s="23">
        <v>0</v>
      </c>
      <c r="J26" s="23">
        <v>0</v>
      </c>
      <c r="K26" s="23">
        <v>118503</v>
      </c>
      <c r="L26" s="23">
        <v>0</v>
      </c>
      <c r="M26" s="23">
        <v>0</v>
      </c>
      <c r="N26" s="23">
        <v>0</v>
      </c>
      <c r="O26" s="81">
        <f t="shared" si="3"/>
        <v>118503</v>
      </c>
      <c r="P26" s="13"/>
      <c r="Q26" s="23">
        <v>0</v>
      </c>
      <c r="R26" s="23">
        <v>0</v>
      </c>
      <c r="S26" s="23">
        <v>0</v>
      </c>
      <c r="T26" s="23">
        <v>0</v>
      </c>
      <c r="U26" s="81">
        <f t="shared" si="4"/>
        <v>0</v>
      </c>
      <c r="V26" s="84">
        <f t="shared" si="0"/>
        <v>207268</v>
      </c>
      <c r="W26" s="13"/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87">
        <f t="shared" si="5"/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54">
        <v>0</v>
      </c>
      <c r="AY26" s="90">
        <f t="shared" si="1"/>
        <v>207268</v>
      </c>
    </row>
    <row r="27" spans="1:51" s="12" customFormat="1" ht="13.5">
      <c r="A27" s="92" t="s">
        <v>110</v>
      </c>
      <c r="B27" s="13"/>
      <c r="C27" s="13"/>
      <c r="D27" s="23">
        <v>21834</v>
      </c>
      <c r="E27" s="11">
        <v>0</v>
      </c>
      <c r="F27" s="23">
        <v>0</v>
      </c>
      <c r="G27" s="81">
        <f t="shared" si="2"/>
        <v>21834</v>
      </c>
      <c r="H27" s="13"/>
      <c r="I27" s="23">
        <v>0</v>
      </c>
      <c r="J27" s="23">
        <v>0</v>
      </c>
      <c r="K27" s="23">
        <v>50006</v>
      </c>
      <c r="L27" s="23">
        <v>0</v>
      </c>
      <c r="M27" s="23">
        <v>36733</v>
      </c>
      <c r="N27" s="23">
        <v>0</v>
      </c>
      <c r="O27" s="81">
        <f t="shared" si="3"/>
        <v>86739</v>
      </c>
      <c r="P27" s="13"/>
      <c r="Q27" s="23">
        <v>0</v>
      </c>
      <c r="R27" s="23">
        <v>0</v>
      </c>
      <c r="S27" s="23">
        <v>0</v>
      </c>
      <c r="T27" s="23">
        <v>0</v>
      </c>
      <c r="U27" s="81">
        <f t="shared" si="4"/>
        <v>0</v>
      </c>
      <c r="V27" s="84">
        <f t="shared" si="0"/>
        <v>108573</v>
      </c>
      <c r="W27" s="13"/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87">
        <f t="shared" si="5"/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54">
        <v>0</v>
      </c>
      <c r="AY27" s="90">
        <f t="shared" si="1"/>
        <v>108573</v>
      </c>
    </row>
    <row r="28" spans="1:51" s="12" customFormat="1" ht="13.5">
      <c r="A28" s="92" t="s">
        <v>111</v>
      </c>
      <c r="B28" s="13"/>
      <c r="C28" s="13"/>
      <c r="D28" s="23">
        <v>5829</v>
      </c>
      <c r="E28" s="11">
        <v>0</v>
      </c>
      <c r="F28" s="23">
        <v>11710</v>
      </c>
      <c r="G28" s="81">
        <f t="shared" si="2"/>
        <v>17539</v>
      </c>
      <c r="H28" s="13"/>
      <c r="I28" s="23">
        <v>0</v>
      </c>
      <c r="J28" s="23">
        <v>0</v>
      </c>
      <c r="K28" s="23">
        <v>11085</v>
      </c>
      <c r="L28" s="23">
        <v>0</v>
      </c>
      <c r="M28" s="23">
        <v>0</v>
      </c>
      <c r="N28" s="23">
        <v>0</v>
      </c>
      <c r="O28" s="81">
        <f t="shared" si="3"/>
        <v>11085</v>
      </c>
      <c r="P28" s="13"/>
      <c r="Q28" s="23">
        <v>0</v>
      </c>
      <c r="R28" s="23">
        <v>0</v>
      </c>
      <c r="S28" s="23">
        <v>0</v>
      </c>
      <c r="T28" s="23">
        <v>0</v>
      </c>
      <c r="U28" s="81">
        <f t="shared" si="4"/>
        <v>0</v>
      </c>
      <c r="V28" s="84">
        <f t="shared" si="0"/>
        <v>28624</v>
      </c>
      <c r="W28" s="13"/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87">
        <f t="shared" si="5"/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54">
        <v>0</v>
      </c>
      <c r="AY28" s="90">
        <f t="shared" si="1"/>
        <v>28624</v>
      </c>
    </row>
    <row r="29" spans="1:51" s="12" customFormat="1" ht="13.5">
      <c r="A29" s="92" t="s">
        <v>112</v>
      </c>
      <c r="B29" s="13"/>
      <c r="C29" s="13"/>
      <c r="D29" s="23">
        <v>42500</v>
      </c>
      <c r="E29" s="11">
        <v>0</v>
      </c>
      <c r="F29" s="23">
        <v>0</v>
      </c>
      <c r="G29" s="81">
        <f t="shared" si="2"/>
        <v>42500</v>
      </c>
      <c r="H29" s="13"/>
      <c r="I29" s="23">
        <v>0</v>
      </c>
      <c r="J29" s="23">
        <v>0</v>
      </c>
      <c r="K29" s="23">
        <v>123368</v>
      </c>
      <c r="L29" s="23">
        <v>0</v>
      </c>
      <c r="M29" s="23">
        <v>0</v>
      </c>
      <c r="N29" s="23">
        <v>0</v>
      </c>
      <c r="O29" s="81">
        <f t="shared" si="3"/>
        <v>123368</v>
      </c>
      <c r="P29" s="13"/>
      <c r="Q29" s="23">
        <v>0</v>
      </c>
      <c r="R29" s="23">
        <v>0</v>
      </c>
      <c r="S29" s="23">
        <v>0</v>
      </c>
      <c r="T29" s="23">
        <v>0</v>
      </c>
      <c r="U29" s="81">
        <f t="shared" si="4"/>
        <v>0</v>
      </c>
      <c r="V29" s="84">
        <f t="shared" si="0"/>
        <v>165868</v>
      </c>
      <c r="W29" s="13"/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87">
        <f t="shared" si="5"/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54">
        <v>0</v>
      </c>
      <c r="AY29" s="90">
        <f t="shared" si="1"/>
        <v>165868</v>
      </c>
    </row>
    <row r="30" spans="1:51" s="12" customFormat="1" ht="13.5">
      <c r="A30" s="92" t="s">
        <v>113</v>
      </c>
      <c r="B30" s="13"/>
      <c r="C30" s="13"/>
      <c r="D30" s="23">
        <v>36562</v>
      </c>
      <c r="E30" s="11">
        <v>0</v>
      </c>
      <c r="F30" s="23">
        <v>0</v>
      </c>
      <c r="G30" s="81">
        <f t="shared" si="2"/>
        <v>36562</v>
      </c>
      <c r="H30" s="13"/>
      <c r="I30" s="23">
        <v>0</v>
      </c>
      <c r="J30" s="23">
        <v>0</v>
      </c>
      <c r="K30" s="23">
        <v>25206</v>
      </c>
      <c r="L30" s="23">
        <v>0</v>
      </c>
      <c r="M30" s="23">
        <v>0</v>
      </c>
      <c r="N30" s="23">
        <v>0</v>
      </c>
      <c r="O30" s="81">
        <f t="shared" si="3"/>
        <v>25206</v>
      </c>
      <c r="P30" s="13"/>
      <c r="Q30" s="23">
        <v>0</v>
      </c>
      <c r="R30" s="23">
        <v>0</v>
      </c>
      <c r="S30" s="23">
        <v>0</v>
      </c>
      <c r="T30" s="23">
        <v>0</v>
      </c>
      <c r="U30" s="81">
        <f t="shared" si="4"/>
        <v>0</v>
      </c>
      <c r="V30" s="84">
        <f t="shared" si="0"/>
        <v>61768</v>
      </c>
      <c r="W30" s="13"/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87">
        <f t="shared" si="5"/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54">
        <v>0</v>
      </c>
      <c r="AY30" s="90">
        <f t="shared" si="1"/>
        <v>61768</v>
      </c>
    </row>
    <row r="31" spans="1:51" s="12" customFormat="1" ht="13.5">
      <c r="A31" s="92" t="s">
        <v>114</v>
      </c>
      <c r="B31" s="13"/>
      <c r="C31" s="13"/>
      <c r="D31" s="23">
        <v>41576</v>
      </c>
      <c r="E31" s="11">
        <v>0</v>
      </c>
      <c r="F31" s="23">
        <v>0</v>
      </c>
      <c r="G31" s="81">
        <f t="shared" si="2"/>
        <v>41576</v>
      </c>
      <c r="H31" s="13"/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81">
        <f t="shared" si="3"/>
        <v>0</v>
      </c>
      <c r="P31" s="13"/>
      <c r="Q31" s="23">
        <v>0</v>
      </c>
      <c r="R31" s="23">
        <v>0</v>
      </c>
      <c r="S31" s="23">
        <v>0</v>
      </c>
      <c r="T31" s="23">
        <v>0</v>
      </c>
      <c r="U31" s="81">
        <f t="shared" si="4"/>
        <v>0</v>
      </c>
      <c r="V31" s="84">
        <f t="shared" si="0"/>
        <v>41576</v>
      </c>
      <c r="W31" s="13"/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87">
        <f t="shared" si="5"/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54">
        <v>0</v>
      </c>
      <c r="AY31" s="90">
        <f t="shared" si="1"/>
        <v>41576</v>
      </c>
    </row>
    <row r="32" spans="1:51" s="12" customFormat="1" ht="13.5">
      <c r="A32" s="92" t="s">
        <v>115</v>
      </c>
      <c r="B32" s="13"/>
      <c r="C32" s="13"/>
      <c r="D32" s="23">
        <v>29044</v>
      </c>
      <c r="E32" s="11">
        <v>0</v>
      </c>
      <c r="F32" s="23">
        <v>0</v>
      </c>
      <c r="G32" s="81">
        <f t="shared" si="2"/>
        <v>29044</v>
      </c>
      <c r="H32" s="13"/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81">
        <f t="shared" si="3"/>
        <v>0</v>
      </c>
      <c r="P32" s="13"/>
      <c r="Q32" s="23">
        <v>0</v>
      </c>
      <c r="R32" s="23">
        <v>0</v>
      </c>
      <c r="S32" s="23">
        <v>0</v>
      </c>
      <c r="T32" s="23">
        <v>0</v>
      </c>
      <c r="U32" s="81">
        <f t="shared" si="4"/>
        <v>0</v>
      </c>
      <c r="V32" s="84">
        <f t="shared" si="0"/>
        <v>29044</v>
      </c>
      <c r="W32" s="13"/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87">
        <f t="shared" si="5"/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54">
        <v>0</v>
      </c>
      <c r="AY32" s="90">
        <f t="shared" si="1"/>
        <v>29044</v>
      </c>
    </row>
    <row r="33" spans="1:51" s="12" customFormat="1" ht="13.5">
      <c r="A33" s="92" t="s">
        <v>118</v>
      </c>
      <c r="B33" s="13"/>
      <c r="C33" s="13"/>
      <c r="D33" s="23">
        <v>17398</v>
      </c>
      <c r="E33" s="11">
        <v>0</v>
      </c>
      <c r="F33" s="23">
        <v>0</v>
      </c>
      <c r="G33" s="81">
        <f t="shared" si="2"/>
        <v>17398</v>
      </c>
      <c r="H33" s="13"/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81">
        <f t="shared" si="3"/>
        <v>0</v>
      </c>
      <c r="P33" s="13"/>
      <c r="Q33" s="23">
        <v>0</v>
      </c>
      <c r="R33" s="23">
        <v>0</v>
      </c>
      <c r="S33" s="23">
        <v>0</v>
      </c>
      <c r="T33" s="23">
        <v>0</v>
      </c>
      <c r="U33" s="81">
        <f t="shared" si="4"/>
        <v>0</v>
      </c>
      <c r="V33" s="84">
        <f t="shared" si="0"/>
        <v>17398</v>
      </c>
      <c r="W33" s="13"/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87">
        <f t="shared" si="5"/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54">
        <v>0</v>
      </c>
      <c r="AY33" s="90">
        <f t="shared" si="1"/>
        <v>17398</v>
      </c>
    </row>
    <row r="34" spans="1:51" s="12" customFormat="1" ht="13.5">
      <c r="A34" s="92"/>
      <c r="B34" s="13"/>
      <c r="C34" s="13"/>
      <c r="D34" s="23"/>
      <c r="E34" s="11"/>
      <c r="F34" s="23"/>
      <c r="G34" s="81"/>
      <c r="H34" s="13"/>
      <c r="I34" s="23"/>
      <c r="J34" s="23"/>
      <c r="K34" s="23"/>
      <c r="L34" s="23"/>
      <c r="M34" s="23"/>
      <c r="N34" s="23"/>
      <c r="O34" s="81"/>
      <c r="P34" s="13"/>
      <c r="Q34" s="23"/>
      <c r="R34" s="23"/>
      <c r="S34" s="23"/>
      <c r="T34" s="23"/>
      <c r="U34" s="81"/>
      <c r="V34" s="84"/>
      <c r="W34" s="13"/>
      <c r="X34" s="23"/>
      <c r="Y34" s="23"/>
      <c r="Z34" s="23"/>
      <c r="AA34" s="23"/>
      <c r="AB34" s="23"/>
      <c r="AC34" s="23"/>
      <c r="AD34" s="23"/>
      <c r="AE34" s="23"/>
      <c r="AF34" s="23"/>
      <c r="AG34" s="87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54"/>
      <c r="AY34" s="90"/>
    </row>
    <row r="35" spans="1:51" s="12" customFormat="1" ht="13.5">
      <c r="A35" s="92" t="s">
        <v>119</v>
      </c>
      <c r="B35" s="13"/>
      <c r="C35" s="13"/>
      <c r="D35" s="23">
        <f>SUM($D$22:$D$24)</f>
        <v>117880</v>
      </c>
      <c r="E35" s="11">
        <f>SUM($E$22:$E$24)</f>
        <v>0</v>
      </c>
      <c r="F35" s="23">
        <f>SUM($F$22:$F$24)</f>
        <v>0</v>
      </c>
      <c r="G35" s="81">
        <f t="shared" si="2"/>
        <v>117880</v>
      </c>
      <c r="H35" s="13"/>
      <c r="I35" s="23">
        <f>SUM($I$22:$I$24)</f>
        <v>0</v>
      </c>
      <c r="J35" s="23">
        <f>SUM($J$22:$J$24)</f>
        <v>0</v>
      </c>
      <c r="K35" s="23">
        <f>SUM($K$22:$K$24)</f>
        <v>119740</v>
      </c>
      <c r="L35" s="23">
        <f>SUM($L$22:$L$24)</f>
        <v>0</v>
      </c>
      <c r="M35" s="23">
        <f>SUM($M$22:$M$24)</f>
        <v>0</v>
      </c>
      <c r="N35" s="23">
        <f>SUM($N$22:$N$24)</f>
        <v>14680</v>
      </c>
      <c r="O35" s="81">
        <f t="shared" si="3"/>
        <v>134420</v>
      </c>
      <c r="P35" s="13"/>
      <c r="Q35" s="23">
        <f>SUM($Q$22:$Q$24)</f>
        <v>0</v>
      </c>
      <c r="R35" s="23">
        <f>SUM($R$22:$R$24)</f>
        <v>0</v>
      </c>
      <c r="S35" s="23">
        <f>SUM($S$22:$S$24)</f>
        <v>0</v>
      </c>
      <c r="T35" s="23">
        <f>SUM($T$22:$T$24)</f>
        <v>0</v>
      </c>
      <c r="U35" s="81">
        <f t="shared" si="4"/>
        <v>0</v>
      </c>
      <c r="V35" s="84">
        <f>G35+O35+U35</f>
        <v>252300</v>
      </c>
      <c r="W35" s="13"/>
      <c r="X35" s="23">
        <f>SUM($X$22:$X$24)</f>
        <v>0</v>
      </c>
      <c r="Y35" s="23">
        <f>SUM($Y$22:$Y$24)</f>
        <v>0</v>
      </c>
      <c r="Z35" s="23">
        <f>SUM($Z$22:$Z$24)</f>
        <v>0</v>
      </c>
      <c r="AA35" s="23">
        <f>SUM($AA$22:$AA$24)</f>
        <v>0</v>
      </c>
      <c r="AB35" s="23">
        <f>SUM($AB$22:$AB$24)</f>
        <v>0</v>
      </c>
      <c r="AC35" s="23">
        <f>SUM($AC$22:$AC$24)</f>
        <v>0</v>
      </c>
      <c r="AD35" s="23">
        <f>SUM($AD$22:$AD$24)</f>
        <v>0</v>
      </c>
      <c r="AE35" s="23">
        <f>SUM($AE$22:$AE$24)</f>
        <v>0</v>
      </c>
      <c r="AF35" s="23">
        <f>SUM($AF$22:$AF$24)</f>
        <v>0</v>
      </c>
      <c r="AG35" s="87">
        <f t="shared" si="5"/>
        <v>0</v>
      </c>
      <c r="AH35" s="23">
        <f>SUM($AH$22:$AH$24)</f>
        <v>0</v>
      </c>
      <c r="AI35" s="23">
        <f>SUM($AI$22:$AI$24)</f>
        <v>0</v>
      </c>
      <c r="AJ35" s="23">
        <f>SUM($AJ$22:$AJ$24)</f>
        <v>0</v>
      </c>
      <c r="AK35" s="23">
        <f>SUM($AK$22:$AK$24)</f>
        <v>0</v>
      </c>
      <c r="AL35" s="23">
        <f>SUM($AL$22:$AL$24)</f>
        <v>0</v>
      </c>
      <c r="AM35" s="23">
        <f>SUM($AM$22:$AM$24)</f>
        <v>149</v>
      </c>
      <c r="AN35" s="23">
        <f>SUM($AN$22:$AN$24)</f>
        <v>0</v>
      </c>
      <c r="AO35" s="23">
        <f>SUM($AO$22:$AO$24)</f>
        <v>0</v>
      </c>
      <c r="AP35" s="23">
        <f>SUM($AP$22:$AP$24)</f>
        <v>0</v>
      </c>
      <c r="AQ35" s="23">
        <f>SUM($AQ$22:$AQ$24)</f>
        <v>0</v>
      </c>
      <c r="AR35" s="23">
        <f>SUM($AR$22:$AR$24)</f>
        <v>0</v>
      </c>
      <c r="AS35" s="23">
        <f>SUM($AS$22:$AS$24)</f>
        <v>0</v>
      </c>
      <c r="AT35" s="23">
        <f>SUM($AT$22:$AT$24)</f>
        <v>0</v>
      </c>
      <c r="AU35" s="23">
        <f>SUM($AU$22:$AU$24)</f>
        <v>0</v>
      </c>
      <c r="AV35" s="23">
        <f>SUM($AV$22:$AV$24)</f>
        <v>0</v>
      </c>
      <c r="AW35" s="23">
        <f>SUM($AW$22:$AW$24)</f>
        <v>0</v>
      </c>
      <c r="AX35" s="54">
        <f>SUM($AX$22:$AX$24)</f>
        <v>0</v>
      </c>
      <c r="AY35" s="90">
        <f>V35+AG35+SUM(AH35:AX35)</f>
        <v>252449</v>
      </c>
    </row>
    <row r="36" spans="1:51" s="12" customFormat="1" ht="13.5">
      <c r="A36" s="92" t="s">
        <v>120</v>
      </c>
      <c r="B36" s="13"/>
      <c r="C36" s="13"/>
      <c r="D36" s="23">
        <f>SUM($D$25:$D$27)</f>
        <v>133562</v>
      </c>
      <c r="E36" s="11">
        <f>SUM($E$25:$E$27)</f>
        <v>0</v>
      </c>
      <c r="F36" s="23">
        <f>SUM($F$25:$F$27)</f>
        <v>0</v>
      </c>
      <c r="G36" s="81">
        <f t="shared" si="2"/>
        <v>133562</v>
      </c>
      <c r="H36" s="13"/>
      <c r="I36" s="23">
        <f>SUM($I$25:$I$27)</f>
        <v>0</v>
      </c>
      <c r="J36" s="23">
        <f>SUM($J$25:$J$27)</f>
        <v>0</v>
      </c>
      <c r="K36" s="23">
        <f>SUM($K$25:$K$27)</f>
        <v>184408</v>
      </c>
      <c r="L36" s="23">
        <f>SUM($L$25:$L$27)</f>
        <v>0</v>
      </c>
      <c r="M36" s="23">
        <f>SUM($M$25:$M$27)</f>
        <v>36733</v>
      </c>
      <c r="N36" s="23">
        <f>SUM($N$25:$N$27)</f>
        <v>23822</v>
      </c>
      <c r="O36" s="81">
        <f t="shared" si="3"/>
        <v>244963</v>
      </c>
      <c r="P36" s="13"/>
      <c r="Q36" s="23">
        <f>SUM($Q$25:$Q$27)</f>
        <v>0</v>
      </c>
      <c r="R36" s="23">
        <f>SUM($R$25:$R$27)</f>
        <v>0</v>
      </c>
      <c r="S36" s="23">
        <f>SUM($S$25:$S$27)</f>
        <v>0</v>
      </c>
      <c r="T36" s="23">
        <f>SUM($T$25:$T$27)</f>
        <v>0</v>
      </c>
      <c r="U36" s="81">
        <f t="shared" si="4"/>
        <v>0</v>
      </c>
      <c r="V36" s="84">
        <f>G36+O36+U36</f>
        <v>378525</v>
      </c>
      <c r="W36" s="13"/>
      <c r="X36" s="23">
        <f>SUM($X$25:$X$27)</f>
        <v>0</v>
      </c>
      <c r="Y36" s="23">
        <f>SUM($Y$25:$Y$27)</f>
        <v>0</v>
      </c>
      <c r="Z36" s="23">
        <f>SUM($Z$25:$Z$27)</f>
        <v>0</v>
      </c>
      <c r="AA36" s="23">
        <f>SUM($AA$25:$AA$27)</f>
        <v>0</v>
      </c>
      <c r="AB36" s="23">
        <f>SUM($AB$25:$AB$27)</f>
        <v>0</v>
      </c>
      <c r="AC36" s="23">
        <f>SUM($AC$25:$AC$27)</f>
        <v>0</v>
      </c>
      <c r="AD36" s="23">
        <f>SUM($AD$25:$AD$27)</f>
        <v>0</v>
      </c>
      <c r="AE36" s="23">
        <f>SUM($AE$25:$AE$27)</f>
        <v>0</v>
      </c>
      <c r="AF36" s="23">
        <f>SUM($AF$25:$AF$27)</f>
        <v>0</v>
      </c>
      <c r="AG36" s="87">
        <f t="shared" si="5"/>
        <v>0</v>
      </c>
      <c r="AH36" s="23">
        <f>SUM($AH$25:$AH$27)</f>
        <v>0</v>
      </c>
      <c r="AI36" s="23">
        <f>SUM($AI$25:$AI$27)</f>
        <v>0</v>
      </c>
      <c r="AJ36" s="23">
        <f>SUM($AJ$25:$AJ$27)</f>
        <v>0</v>
      </c>
      <c r="AK36" s="23">
        <f>SUM($AK$25:$AK$27)</f>
        <v>0</v>
      </c>
      <c r="AL36" s="23">
        <f>SUM($AL$25:$AL$27)</f>
        <v>0</v>
      </c>
      <c r="AM36" s="23">
        <f>SUM($AM$25:$AM$27)</f>
        <v>0</v>
      </c>
      <c r="AN36" s="23">
        <f>SUM($AN$25:$AN$27)</f>
        <v>0</v>
      </c>
      <c r="AO36" s="23">
        <f>SUM($AO$25:$AO$27)</f>
        <v>0</v>
      </c>
      <c r="AP36" s="23">
        <f>SUM($AP$25:$AP$27)</f>
        <v>0</v>
      </c>
      <c r="AQ36" s="23">
        <f>SUM($AQ$25:$AQ$27)</f>
        <v>0</v>
      </c>
      <c r="AR36" s="23">
        <f>SUM($AR$25:$AR$27)</f>
        <v>0</v>
      </c>
      <c r="AS36" s="23">
        <f>SUM($AS$25:$AS$27)</f>
        <v>0</v>
      </c>
      <c r="AT36" s="23">
        <f>SUM($AT$25:$AT$27)</f>
        <v>0</v>
      </c>
      <c r="AU36" s="23">
        <f>SUM($AU$25:$AU$27)</f>
        <v>0</v>
      </c>
      <c r="AV36" s="23">
        <f>SUM($AV$25:$AV$27)</f>
        <v>0</v>
      </c>
      <c r="AW36" s="23">
        <f>SUM($AW$25:$AW$27)</f>
        <v>0</v>
      </c>
      <c r="AX36" s="54">
        <f>SUM($AX$25:$AX$27)</f>
        <v>0</v>
      </c>
      <c r="AY36" s="90">
        <f>V36+AG36+SUM(AH36:AX36)</f>
        <v>378525</v>
      </c>
    </row>
    <row r="37" spans="1:51" s="12" customFormat="1" ht="13.5">
      <c r="A37" s="92" t="s">
        <v>121</v>
      </c>
      <c r="B37" s="13"/>
      <c r="C37" s="13"/>
      <c r="D37" s="23">
        <f>SUM($D$28:$D$30)</f>
        <v>84891</v>
      </c>
      <c r="E37" s="11">
        <f>SUM($E$28:$E$30)</f>
        <v>0</v>
      </c>
      <c r="F37" s="23">
        <f>SUM($F$28:$F$30)</f>
        <v>11710</v>
      </c>
      <c r="G37" s="81">
        <f t="shared" si="2"/>
        <v>96601</v>
      </c>
      <c r="H37" s="13"/>
      <c r="I37" s="23">
        <f>SUM($I$28:$I$30)</f>
        <v>0</v>
      </c>
      <c r="J37" s="23">
        <f>SUM($J$28:$J$30)</f>
        <v>0</v>
      </c>
      <c r="K37" s="23">
        <f>SUM($K$28:$K$30)</f>
        <v>159659</v>
      </c>
      <c r="L37" s="23">
        <f>SUM($L$28:$L$30)</f>
        <v>0</v>
      </c>
      <c r="M37" s="23">
        <f>SUM($M$28:$M$30)</f>
        <v>0</v>
      </c>
      <c r="N37" s="23">
        <f>SUM($N$28:$N$30)</f>
        <v>0</v>
      </c>
      <c r="O37" s="81">
        <f t="shared" si="3"/>
        <v>159659</v>
      </c>
      <c r="P37" s="13"/>
      <c r="Q37" s="23">
        <f>SUM($Q$28:$Q$30)</f>
        <v>0</v>
      </c>
      <c r="R37" s="23">
        <f>SUM($R$28:$R$30)</f>
        <v>0</v>
      </c>
      <c r="S37" s="23">
        <f>SUM($S$28:$S$30)</f>
        <v>0</v>
      </c>
      <c r="T37" s="23">
        <f>SUM($T$28:$T$30)</f>
        <v>0</v>
      </c>
      <c r="U37" s="81">
        <f t="shared" si="4"/>
        <v>0</v>
      </c>
      <c r="V37" s="84">
        <f>G37+O37+U37</f>
        <v>256260</v>
      </c>
      <c r="W37" s="13"/>
      <c r="X37" s="23">
        <f>SUM($X$28:$X$30)</f>
        <v>0</v>
      </c>
      <c r="Y37" s="23">
        <f>SUM($Y$28:$Y$30)</f>
        <v>0</v>
      </c>
      <c r="Z37" s="23">
        <f>SUM($Z$28:$Z$30)</f>
        <v>0</v>
      </c>
      <c r="AA37" s="23">
        <f>SUM($AA$28:$AA$30)</f>
        <v>0</v>
      </c>
      <c r="AB37" s="23">
        <f>SUM($AB$28:$AB$30)</f>
        <v>0</v>
      </c>
      <c r="AC37" s="23">
        <f>SUM($AC$28:$AC$30)</f>
        <v>0</v>
      </c>
      <c r="AD37" s="23">
        <f>SUM($AD$28:$AD$30)</f>
        <v>0</v>
      </c>
      <c r="AE37" s="23">
        <f>SUM($AE$28:$AE$30)</f>
        <v>0</v>
      </c>
      <c r="AF37" s="23">
        <f>SUM($AF$28:$AF$30)</f>
        <v>0</v>
      </c>
      <c r="AG37" s="87">
        <f t="shared" si="5"/>
        <v>0</v>
      </c>
      <c r="AH37" s="23">
        <f>SUM($AH$28:$AH$30)</f>
        <v>0</v>
      </c>
      <c r="AI37" s="23">
        <f>SUM($AI$28:$AI$30)</f>
        <v>0</v>
      </c>
      <c r="AJ37" s="23">
        <f>SUM($AJ$28:$AJ$30)</f>
        <v>0</v>
      </c>
      <c r="AK37" s="23">
        <f>SUM($AK$28:$AK$30)</f>
        <v>0</v>
      </c>
      <c r="AL37" s="23">
        <f>SUM($AL$28:$AL$30)</f>
        <v>0</v>
      </c>
      <c r="AM37" s="23">
        <f>SUM($AM$28:$AM$30)</f>
        <v>0</v>
      </c>
      <c r="AN37" s="23">
        <f>SUM($AN$28:$AN$30)</f>
        <v>0</v>
      </c>
      <c r="AO37" s="23">
        <f>SUM($AO$28:$AO$30)</f>
        <v>0</v>
      </c>
      <c r="AP37" s="23">
        <f>SUM($AP$28:$AP$30)</f>
        <v>0</v>
      </c>
      <c r="AQ37" s="23">
        <f>SUM($AQ$28:$AQ$30)</f>
        <v>0</v>
      </c>
      <c r="AR37" s="23">
        <f>SUM($AR$28:$AR$30)</f>
        <v>0</v>
      </c>
      <c r="AS37" s="23">
        <f>SUM($AS$28:$AS$30)</f>
        <v>0</v>
      </c>
      <c r="AT37" s="23">
        <f>SUM($AT$28:$AT$30)</f>
        <v>0</v>
      </c>
      <c r="AU37" s="23">
        <f>SUM($AU$28:$AU$30)</f>
        <v>0</v>
      </c>
      <c r="AV37" s="23">
        <f>SUM($AV$28:$AV$30)</f>
        <v>0</v>
      </c>
      <c r="AW37" s="23">
        <f>SUM($AW$28:$AW$30)</f>
        <v>0</v>
      </c>
      <c r="AX37" s="54">
        <f>SUM($AX$28:$AX$30)</f>
        <v>0</v>
      </c>
      <c r="AY37" s="90">
        <f>V37+AG37+SUM(AH37:AX37)</f>
        <v>256260</v>
      </c>
    </row>
    <row r="38" spans="1:51" s="12" customFormat="1" ht="13.5">
      <c r="A38" s="92" t="s">
        <v>122</v>
      </c>
      <c r="B38" s="13"/>
      <c r="C38" s="13"/>
      <c r="D38" s="23">
        <f>SUM($D$31:$D$33)</f>
        <v>88018</v>
      </c>
      <c r="E38" s="11">
        <f>SUM($E$31:$E$33)</f>
        <v>0</v>
      </c>
      <c r="F38" s="23">
        <f>SUM($F$31:$F$33)</f>
        <v>0</v>
      </c>
      <c r="G38" s="81">
        <f t="shared" si="2"/>
        <v>88018</v>
      </c>
      <c r="H38" s="13"/>
      <c r="I38" s="23">
        <f>SUM($I$31:$I$33)</f>
        <v>0</v>
      </c>
      <c r="J38" s="23">
        <f>SUM($J$31:$J$33)</f>
        <v>0</v>
      </c>
      <c r="K38" s="23">
        <f>SUM($K$31:$K$33)</f>
        <v>0</v>
      </c>
      <c r="L38" s="23">
        <f>SUM($L$31:$L$33)</f>
        <v>0</v>
      </c>
      <c r="M38" s="23">
        <f>SUM($M$31:$M$33)</f>
        <v>0</v>
      </c>
      <c r="N38" s="23">
        <f>SUM($N$31:$N$33)</f>
        <v>0</v>
      </c>
      <c r="O38" s="81">
        <f t="shared" si="3"/>
        <v>0</v>
      </c>
      <c r="P38" s="13"/>
      <c r="Q38" s="23">
        <f>SUM($Q$31:$Q$33)</f>
        <v>0</v>
      </c>
      <c r="R38" s="23">
        <f>SUM($R$31:$R$33)</f>
        <v>0</v>
      </c>
      <c r="S38" s="23">
        <f>SUM($S$31:$S$33)</f>
        <v>0</v>
      </c>
      <c r="T38" s="23">
        <f>SUM($T$31:$T$33)</f>
        <v>0</v>
      </c>
      <c r="U38" s="81">
        <f t="shared" si="4"/>
        <v>0</v>
      </c>
      <c r="V38" s="84">
        <f>G38+O38+U38</f>
        <v>88018</v>
      </c>
      <c r="W38" s="13"/>
      <c r="X38" s="23">
        <f>SUM($X$31:$X$33)</f>
        <v>0</v>
      </c>
      <c r="Y38" s="23">
        <f>SUM($Y$31:$Y$33)</f>
        <v>0</v>
      </c>
      <c r="Z38" s="23">
        <f>SUM($Z$31:$Z$33)</f>
        <v>0</v>
      </c>
      <c r="AA38" s="23">
        <f>SUM($AA$31:$AA$33)</f>
        <v>0</v>
      </c>
      <c r="AB38" s="23">
        <f>SUM($AB$31:$AB$33)</f>
        <v>0</v>
      </c>
      <c r="AC38" s="23">
        <f>SUM($AC$31:$AC$33)</f>
        <v>0</v>
      </c>
      <c r="AD38" s="23">
        <f>SUM($AD$31:$AD$33)</f>
        <v>0</v>
      </c>
      <c r="AE38" s="23">
        <f>SUM($AE$31:$AE$33)</f>
        <v>0</v>
      </c>
      <c r="AF38" s="23">
        <f>SUM($AF$31:$AF$33)</f>
        <v>0</v>
      </c>
      <c r="AG38" s="87">
        <f t="shared" si="5"/>
        <v>0</v>
      </c>
      <c r="AH38" s="23">
        <f>SUM($AH$31:$AH$33)</f>
        <v>0</v>
      </c>
      <c r="AI38" s="23">
        <f>SUM($AI$31:$AI$33)</f>
        <v>0</v>
      </c>
      <c r="AJ38" s="23">
        <f>SUM($AJ$31:$AJ$33)</f>
        <v>0</v>
      </c>
      <c r="AK38" s="23">
        <f>SUM($AK$31:$AK$33)</f>
        <v>0</v>
      </c>
      <c r="AL38" s="23">
        <f>SUM($AL$31:$AL$33)</f>
        <v>0</v>
      </c>
      <c r="AM38" s="23">
        <f>SUM($AM$31:$AM$33)</f>
        <v>0</v>
      </c>
      <c r="AN38" s="23">
        <f>SUM($AN$31:$AN$33)</f>
        <v>0</v>
      </c>
      <c r="AO38" s="23">
        <f>SUM($AO$31:$AO$33)</f>
        <v>0</v>
      </c>
      <c r="AP38" s="23">
        <f>SUM($AP$31:$AP$33)</f>
        <v>0</v>
      </c>
      <c r="AQ38" s="23">
        <f>SUM($AQ$31:$AQ$33)</f>
        <v>0</v>
      </c>
      <c r="AR38" s="23">
        <f>SUM($AR$31:$AR$33)</f>
        <v>0</v>
      </c>
      <c r="AS38" s="23">
        <f>SUM($AS$31:$AS$33)</f>
        <v>0</v>
      </c>
      <c r="AT38" s="23">
        <f>SUM($AT$31:$AT$33)</f>
        <v>0</v>
      </c>
      <c r="AU38" s="23">
        <f>SUM($AU$31:$AU$33)</f>
        <v>0</v>
      </c>
      <c r="AV38" s="23">
        <f>SUM($AV$31:$AV$33)</f>
        <v>0</v>
      </c>
      <c r="AW38" s="23">
        <f>SUM($AW$31:$AW$33)</f>
        <v>0</v>
      </c>
      <c r="AX38" s="54">
        <f>SUM($AX$31:$AX$33)</f>
        <v>0</v>
      </c>
      <c r="AY38" s="90">
        <f>V38+AG38+SUM(AH38:AX38)</f>
        <v>88018</v>
      </c>
    </row>
    <row r="39" spans="1:51" s="12" customFormat="1" ht="13.5">
      <c r="A39" s="92"/>
      <c r="B39" s="13"/>
      <c r="C39" s="13"/>
      <c r="D39" s="23"/>
      <c r="E39" s="11"/>
      <c r="F39" s="23"/>
      <c r="G39" s="81"/>
      <c r="H39" s="13"/>
      <c r="I39" s="23"/>
      <c r="J39" s="23"/>
      <c r="K39" s="23"/>
      <c r="L39" s="23"/>
      <c r="M39" s="23"/>
      <c r="N39" s="23"/>
      <c r="O39" s="81"/>
      <c r="P39" s="13"/>
      <c r="Q39" s="23"/>
      <c r="R39" s="23"/>
      <c r="S39" s="23"/>
      <c r="T39" s="23"/>
      <c r="U39" s="81"/>
      <c r="V39" s="84"/>
      <c r="W39" s="13"/>
      <c r="X39" s="23"/>
      <c r="Y39" s="23"/>
      <c r="Z39" s="23"/>
      <c r="AA39" s="23"/>
      <c r="AB39" s="23"/>
      <c r="AC39" s="23"/>
      <c r="AD39" s="23"/>
      <c r="AE39" s="23"/>
      <c r="AF39" s="23"/>
      <c r="AG39" s="87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54"/>
      <c r="AY39" s="90"/>
    </row>
    <row r="40" spans="1:51" s="12" customFormat="1" ht="13.5">
      <c r="A40" s="92" t="s">
        <v>123</v>
      </c>
      <c r="B40" s="13"/>
      <c r="C40" s="13"/>
      <c r="D40" s="23">
        <f>SUM($D$19:$D$24)</f>
        <v>257265</v>
      </c>
      <c r="E40" s="11">
        <f>SUM($E$19:$E$24)</f>
        <v>32393</v>
      </c>
      <c r="F40" s="23">
        <f>SUM($F$19:$F$24)</f>
        <v>0</v>
      </c>
      <c r="G40" s="81">
        <f t="shared" si="2"/>
        <v>289658</v>
      </c>
      <c r="H40" s="13"/>
      <c r="I40" s="23">
        <f>SUM($I$19:$I$24)</f>
        <v>0</v>
      </c>
      <c r="J40" s="23">
        <f>SUM($J$19:$J$24)</f>
        <v>0</v>
      </c>
      <c r="K40" s="23">
        <f>SUM($K$19:$K$24)</f>
        <v>441258</v>
      </c>
      <c r="L40" s="23">
        <f>SUM($L$19:$L$24)</f>
        <v>0</v>
      </c>
      <c r="M40" s="23">
        <f>SUM($M$19:$M$24)</f>
        <v>0</v>
      </c>
      <c r="N40" s="23">
        <f>SUM($N$19:$N$24)</f>
        <v>44562</v>
      </c>
      <c r="O40" s="81">
        <f t="shared" si="3"/>
        <v>485820</v>
      </c>
      <c r="P40" s="13"/>
      <c r="Q40" s="23">
        <f>SUM($Q$19:$Q$24)</f>
        <v>0</v>
      </c>
      <c r="R40" s="23">
        <f>SUM($R$19:$R$24)</f>
        <v>0</v>
      </c>
      <c r="S40" s="23">
        <f>SUM($S$19:$S$24)</f>
        <v>0</v>
      </c>
      <c r="T40" s="23">
        <f>SUM($T$19:$T$24)</f>
        <v>0</v>
      </c>
      <c r="U40" s="81">
        <f t="shared" si="4"/>
        <v>0</v>
      </c>
      <c r="V40" s="84">
        <f>G40+O40+U40</f>
        <v>775478</v>
      </c>
      <c r="W40" s="13"/>
      <c r="X40" s="23">
        <f>SUM($X$19:$X$24)</f>
        <v>0</v>
      </c>
      <c r="Y40" s="23">
        <f>SUM($Y$19:$Y$24)</f>
        <v>0</v>
      </c>
      <c r="Z40" s="23">
        <f>SUM($Z$19:$Z$24)</f>
        <v>0</v>
      </c>
      <c r="AA40" s="23">
        <f>SUM($AA$19:$AA$24)</f>
        <v>0</v>
      </c>
      <c r="AB40" s="23">
        <f>SUM($AB$19:$AB$24)</f>
        <v>0</v>
      </c>
      <c r="AC40" s="23">
        <f>SUM($AC$19:$AC$24)</f>
        <v>0</v>
      </c>
      <c r="AD40" s="23">
        <f>SUM($AD$19:$AD$24)</f>
        <v>0</v>
      </c>
      <c r="AE40" s="23">
        <f>SUM($AE$19:$AE$24)</f>
        <v>0</v>
      </c>
      <c r="AF40" s="23">
        <f>SUM($AF$19:$AF$24)</f>
        <v>0</v>
      </c>
      <c r="AG40" s="87">
        <f t="shared" si="5"/>
        <v>0</v>
      </c>
      <c r="AH40" s="23">
        <f>SUM($AH$19:$AH$24)</f>
        <v>0</v>
      </c>
      <c r="AI40" s="23">
        <f>SUM($AI$19:$AI$24)</f>
        <v>0</v>
      </c>
      <c r="AJ40" s="23">
        <f>SUM($AJ$19:$AJ$24)</f>
        <v>0</v>
      </c>
      <c r="AK40" s="23">
        <f>SUM($AK$19:$AK$24)</f>
        <v>0</v>
      </c>
      <c r="AL40" s="23">
        <f>SUM($AL$19:$AL$24)</f>
        <v>0</v>
      </c>
      <c r="AM40" s="23">
        <f>SUM($AM$19:$AM$24)</f>
        <v>149</v>
      </c>
      <c r="AN40" s="23">
        <f>SUM($AN$19:$AN$24)</f>
        <v>0</v>
      </c>
      <c r="AO40" s="23">
        <f>SUM($AO$19:$AO$24)</f>
        <v>0</v>
      </c>
      <c r="AP40" s="23">
        <f>SUM($AP$19:$AP$24)</f>
        <v>0</v>
      </c>
      <c r="AQ40" s="23">
        <f>SUM($AQ$19:$AQ$24)</f>
        <v>0</v>
      </c>
      <c r="AR40" s="23">
        <f>SUM($AR$19:$AR$24)</f>
        <v>0</v>
      </c>
      <c r="AS40" s="23">
        <f>SUM($AS$19:$AS$24)</f>
        <v>0</v>
      </c>
      <c r="AT40" s="23">
        <f>SUM($AT$19:$AT$24)</f>
        <v>0</v>
      </c>
      <c r="AU40" s="23">
        <f>SUM($AU$19:$AU$24)</f>
        <v>0</v>
      </c>
      <c r="AV40" s="23">
        <f>SUM($AV$19:$AV$24)</f>
        <v>0</v>
      </c>
      <c r="AW40" s="23">
        <f>SUM($AW$19:$AW$24)</f>
        <v>0</v>
      </c>
      <c r="AX40" s="54">
        <f>SUM($AX$19:$AX$24)</f>
        <v>0</v>
      </c>
      <c r="AY40" s="90">
        <f>V40+AG40+SUM(AH40:AX40)</f>
        <v>775627</v>
      </c>
    </row>
    <row r="41" spans="1:51" s="12" customFormat="1" ht="13.5">
      <c r="A41" s="92" t="s">
        <v>124</v>
      </c>
      <c r="B41" s="13"/>
      <c r="C41" s="13"/>
      <c r="D41" s="23">
        <f>SUM($D$25:$D$30)</f>
        <v>218453</v>
      </c>
      <c r="E41" s="11">
        <f>SUM($E$25:$E$30)</f>
        <v>0</v>
      </c>
      <c r="F41" s="23">
        <f>SUM($F$25:$F$30)</f>
        <v>11710</v>
      </c>
      <c r="G41" s="81">
        <f t="shared" si="2"/>
        <v>230163</v>
      </c>
      <c r="H41" s="13"/>
      <c r="I41" s="23">
        <f>SUM($I$25:$I$30)</f>
        <v>0</v>
      </c>
      <c r="J41" s="23">
        <f>SUM($J$25:$J$30)</f>
        <v>0</v>
      </c>
      <c r="K41" s="23">
        <f>SUM($K$25:$K$30)</f>
        <v>344067</v>
      </c>
      <c r="L41" s="23">
        <f>SUM($L$25:$L$30)</f>
        <v>0</v>
      </c>
      <c r="M41" s="23">
        <f>SUM($M$25:$M$30)</f>
        <v>36733</v>
      </c>
      <c r="N41" s="23">
        <f>SUM($N$25:$N$30)</f>
        <v>23822</v>
      </c>
      <c r="O41" s="81">
        <f t="shared" si="3"/>
        <v>404622</v>
      </c>
      <c r="P41" s="13"/>
      <c r="Q41" s="23">
        <f>SUM($Q$25:$Q$30)</f>
        <v>0</v>
      </c>
      <c r="R41" s="23">
        <f>SUM($R$25:$R$30)</f>
        <v>0</v>
      </c>
      <c r="S41" s="23">
        <f>SUM($S$25:$S$30)</f>
        <v>0</v>
      </c>
      <c r="T41" s="23">
        <f>SUM($T$25:$T$30)</f>
        <v>0</v>
      </c>
      <c r="U41" s="81">
        <f t="shared" si="4"/>
        <v>0</v>
      </c>
      <c r="V41" s="84">
        <f>G41+O41+U41</f>
        <v>634785</v>
      </c>
      <c r="W41" s="13"/>
      <c r="X41" s="23">
        <f>SUM($X$25:$X$30)</f>
        <v>0</v>
      </c>
      <c r="Y41" s="23">
        <f>SUM($Y$25:$Y$30)</f>
        <v>0</v>
      </c>
      <c r="Z41" s="23">
        <f>SUM($Z$25:$Z$30)</f>
        <v>0</v>
      </c>
      <c r="AA41" s="23">
        <f>SUM($AA$25:$AA$30)</f>
        <v>0</v>
      </c>
      <c r="AB41" s="23">
        <f>SUM($AB$25:$AB$30)</f>
        <v>0</v>
      </c>
      <c r="AC41" s="23">
        <f>SUM($AC$25:$AC$30)</f>
        <v>0</v>
      </c>
      <c r="AD41" s="23">
        <f>SUM($AD$25:$AD$30)</f>
        <v>0</v>
      </c>
      <c r="AE41" s="23">
        <f>SUM($AE$25:$AE$30)</f>
        <v>0</v>
      </c>
      <c r="AF41" s="23">
        <f>SUM($AF$25:$AF$30)</f>
        <v>0</v>
      </c>
      <c r="AG41" s="87">
        <f t="shared" si="5"/>
        <v>0</v>
      </c>
      <c r="AH41" s="23">
        <f>SUM($AH$25:$AH$30)</f>
        <v>0</v>
      </c>
      <c r="AI41" s="23">
        <f>SUM($AI$25:$AI$30)</f>
        <v>0</v>
      </c>
      <c r="AJ41" s="23">
        <f>SUM($AJ$25:$AJ$30)</f>
        <v>0</v>
      </c>
      <c r="AK41" s="23">
        <f>SUM($AK$25:$AK$30)</f>
        <v>0</v>
      </c>
      <c r="AL41" s="23">
        <f>SUM($AL$25:$AL$30)</f>
        <v>0</v>
      </c>
      <c r="AM41" s="23">
        <f>SUM($AM$25:$AM$30)</f>
        <v>0</v>
      </c>
      <c r="AN41" s="23">
        <f>SUM($AN$25:$AN$30)</f>
        <v>0</v>
      </c>
      <c r="AO41" s="23">
        <f>SUM($AO$25:$AO$30)</f>
        <v>0</v>
      </c>
      <c r="AP41" s="23">
        <f>SUM($AP$25:$AP$30)</f>
        <v>0</v>
      </c>
      <c r="AQ41" s="23">
        <f>SUM($AQ$25:$AQ$30)</f>
        <v>0</v>
      </c>
      <c r="AR41" s="23">
        <f>SUM($AR$25:$AR$30)</f>
        <v>0</v>
      </c>
      <c r="AS41" s="23">
        <f>SUM($AS$25:$AS$30)</f>
        <v>0</v>
      </c>
      <c r="AT41" s="23">
        <f>SUM($AT$25:$AT$30)</f>
        <v>0</v>
      </c>
      <c r="AU41" s="23">
        <f>SUM($AU$25:$AU$30)</f>
        <v>0</v>
      </c>
      <c r="AV41" s="23">
        <f>SUM($AV$25:$AV$30)</f>
        <v>0</v>
      </c>
      <c r="AW41" s="23">
        <f>SUM($AW$25:$AW$30)</f>
        <v>0</v>
      </c>
      <c r="AX41" s="54">
        <f>SUM($AX$25:$AX$30)</f>
        <v>0</v>
      </c>
      <c r="AY41" s="90">
        <f>V41+AG41+SUM(AH41:AX41)</f>
        <v>634785</v>
      </c>
    </row>
    <row r="42" spans="1:51" s="12" customFormat="1" ht="13.5">
      <c r="A42" s="92"/>
      <c r="B42" s="13"/>
      <c r="C42" s="13"/>
      <c r="D42" s="23"/>
      <c r="E42" s="11"/>
      <c r="F42" s="23"/>
      <c r="G42" s="81"/>
      <c r="H42" s="13"/>
      <c r="I42" s="23"/>
      <c r="J42" s="23"/>
      <c r="K42" s="23"/>
      <c r="L42" s="23"/>
      <c r="M42" s="23"/>
      <c r="N42" s="23"/>
      <c r="O42" s="81"/>
      <c r="P42" s="13"/>
      <c r="Q42" s="23"/>
      <c r="R42" s="23"/>
      <c r="S42" s="23"/>
      <c r="T42" s="23"/>
      <c r="U42" s="81"/>
      <c r="V42" s="84"/>
      <c r="W42" s="13"/>
      <c r="X42" s="23"/>
      <c r="Y42" s="23"/>
      <c r="Z42" s="23"/>
      <c r="AA42" s="23"/>
      <c r="AB42" s="23"/>
      <c r="AC42" s="23"/>
      <c r="AD42" s="23"/>
      <c r="AE42" s="23"/>
      <c r="AF42" s="23"/>
      <c r="AG42" s="87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54"/>
      <c r="AY42" s="90"/>
    </row>
    <row r="43" spans="1:51" s="12" customFormat="1" ht="13.5">
      <c r="A43" s="92" t="s">
        <v>125</v>
      </c>
      <c r="B43" s="13"/>
      <c r="C43" s="13"/>
      <c r="D43" s="23">
        <f>SUM($D$22:$D$33)</f>
        <v>424351</v>
      </c>
      <c r="E43" s="11">
        <f>SUM($E$22:$E$33)</f>
        <v>0</v>
      </c>
      <c r="F43" s="23">
        <f>SUM($F$22:$F$33)</f>
        <v>11710</v>
      </c>
      <c r="G43" s="81">
        <f t="shared" si="2"/>
        <v>436061</v>
      </c>
      <c r="H43" s="13"/>
      <c r="I43" s="23">
        <f>SUM($I$22:$I$33)</f>
        <v>0</v>
      </c>
      <c r="J43" s="23">
        <f>SUM($J$22:$J$33)</f>
        <v>0</v>
      </c>
      <c r="K43" s="23">
        <f>SUM($K$22:$K$33)</f>
        <v>463807</v>
      </c>
      <c r="L43" s="23">
        <f>SUM($L$22:$L$33)</f>
        <v>0</v>
      </c>
      <c r="M43" s="23">
        <f>SUM($M$22:$M$33)</f>
        <v>36733</v>
      </c>
      <c r="N43" s="23">
        <f>SUM($N$22:$N$33)</f>
        <v>38502</v>
      </c>
      <c r="O43" s="81">
        <f t="shared" si="3"/>
        <v>539042</v>
      </c>
      <c r="P43" s="13"/>
      <c r="Q43" s="23">
        <f>SUM($Q$22:$Q$33)</f>
        <v>0</v>
      </c>
      <c r="R43" s="23">
        <f>SUM($R$22:$R$33)</f>
        <v>0</v>
      </c>
      <c r="S43" s="23">
        <f>SUM($S$22:$S$33)</f>
        <v>0</v>
      </c>
      <c r="T43" s="23">
        <f>SUM($T$22:$T$33)</f>
        <v>0</v>
      </c>
      <c r="U43" s="81">
        <f t="shared" si="4"/>
        <v>0</v>
      </c>
      <c r="V43" s="84">
        <f>G43+O43+U43</f>
        <v>975103</v>
      </c>
      <c r="W43" s="13"/>
      <c r="X43" s="23">
        <f>SUM($X$22:$X$33)</f>
        <v>0</v>
      </c>
      <c r="Y43" s="23">
        <f>SUM($Y$22:$Y$33)</f>
        <v>0</v>
      </c>
      <c r="Z43" s="23">
        <f>SUM($Z$22:$Z$33)</f>
        <v>0</v>
      </c>
      <c r="AA43" s="23">
        <f>SUM($AA$22:$AA$33)</f>
        <v>0</v>
      </c>
      <c r="AB43" s="23">
        <f>SUM($AB$22:$AB$33)</f>
        <v>0</v>
      </c>
      <c r="AC43" s="23">
        <f>SUM($AC$22:$AC$33)</f>
        <v>0</v>
      </c>
      <c r="AD43" s="23">
        <f>SUM($AD$22:$AD$33)</f>
        <v>0</v>
      </c>
      <c r="AE43" s="23">
        <f>SUM($AE$22:$AE$33)</f>
        <v>0</v>
      </c>
      <c r="AF43" s="23">
        <f>SUM($AF$22:$AF$33)</f>
        <v>0</v>
      </c>
      <c r="AG43" s="87">
        <f t="shared" si="5"/>
        <v>0</v>
      </c>
      <c r="AH43" s="23">
        <f>SUM($AH$22:$AH$33)</f>
        <v>0</v>
      </c>
      <c r="AI43" s="23">
        <f>SUM($AI$22:$AI$33)</f>
        <v>0</v>
      </c>
      <c r="AJ43" s="23">
        <f>SUM($AJ$22:$AJ$33)</f>
        <v>0</v>
      </c>
      <c r="AK43" s="23">
        <f>SUM($AK$22:$AK$33)</f>
        <v>0</v>
      </c>
      <c r="AL43" s="23">
        <f>SUM($AL$22:$AL$33)</f>
        <v>0</v>
      </c>
      <c r="AM43" s="23">
        <f>SUM($AM$22:$AM$33)</f>
        <v>149</v>
      </c>
      <c r="AN43" s="23">
        <f>SUM($AN$22:$AN$33)</f>
        <v>0</v>
      </c>
      <c r="AO43" s="23">
        <f>SUM($AO$22:$AO$33)</f>
        <v>0</v>
      </c>
      <c r="AP43" s="23">
        <f>SUM($AP$22:$AP$33)</f>
        <v>0</v>
      </c>
      <c r="AQ43" s="23">
        <f>SUM($AQ$22:$AQ$33)</f>
        <v>0</v>
      </c>
      <c r="AR43" s="23">
        <f>SUM($AR$22:$AR$33)</f>
        <v>0</v>
      </c>
      <c r="AS43" s="23">
        <f>SUM($AS$22:$AS$33)</f>
        <v>0</v>
      </c>
      <c r="AT43" s="23">
        <f>SUM($AT$22:$AT$33)</f>
        <v>0</v>
      </c>
      <c r="AU43" s="23">
        <f>SUM($AU$22:$AU$33)</f>
        <v>0</v>
      </c>
      <c r="AV43" s="23">
        <f>SUM($AV$22:$AV$33)</f>
        <v>0</v>
      </c>
      <c r="AW43" s="23">
        <f>SUM($AW$22:$AW$33)</f>
        <v>0</v>
      </c>
      <c r="AX43" s="54">
        <f>SUM($AX$22:$AX$33)</f>
        <v>0</v>
      </c>
      <c r="AY43" s="90">
        <f>V43+AG43+SUM(AH43:AX43)</f>
        <v>975252</v>
      </c>
    </row>
    <row r="44" spans="1:51" s="12" customFormat="1" ht="13.5">
      <c r="A44" s="92"/>
      <c r="B44" s="13"/>
      <c r="C44" s="13"/>
      <c r="D44" s="23"/>
      <c r="E44" s="11"/>
      <c r="F44" s="23"/>
      <c r="G44" s="81"/>
      <c r="H44" s="13"/>
      <c r="I44" s="23"/>
      <c r="J44" s="23"/>
      <c r="K44" s="23"/>
      <c r="L44" s="23"/>
      <c r="M44" s="23"/>
      <c r="N44" s="23"/>
      <c r="O44" s="81"/>
      <c r="P44" s="13"/>
      <c r="Q44" s="23"/>
      <c r="R44" s="23"/>
      <c r="S44" s="23"/>
      <c r="T44" s="23"/>
      <c r="U44" s="81"/>
      <c r="V44" s="84"/>
      <c r="W44" s="13"/>
      <c r="X44" s="23"/>
      <c r="Y44" s="23"/>
      <c r="Z44" s="23"/>
      <c r="AA44" s="23"/>
      <c r="AB44" s="23"/>
      <c r="AC44" s="23"/>
      <c r="AD44" s="23"/>
      <c r="AE44" s="23"/>
      <c r="AF44" s="23"/>
      <c r="AG44" s="87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54"/>
      <c r="AY44" s="90"/>
    </row>
    <row r="45" spans="1:51" s="12" customFormat="1" ht="14.25" thickBot="1">
      <c r="A45" s="93" t="s">
        <v>126</v>
      </c>
      <c r="B45" s="56" t="s">
        <v>65</v>
      </c>
      <c r="C45" s="46" t="s">
        <v>65</v>
      </c>
      <c r="D45" s="24">
        <f>SUM($D$13:$D$24)</f>
        <v>554671</v>
      </c>
      <c r="E45" s="36">
        <f>SUM($E$13:$E$24)</f>
        <v>32393</v>
      </c>
      <c r="F45" s="24">
        <f>SUM($F$13:$F$24)</f>
        <v>60254</v>
      </c>
      <c r="G45" s="82">
        <f t="shared" si="2"/>
        <v>647318</v>
      </c>
      <c r="H45" s="46" t="s">
        <v>65</v>
      </c>
      <c r="I45" s="24">
        <f>SUM($I$13:$I$24)</f>
        <v>0</v>
      </c>
      <c r="J45" s="24">
        <f>SUM($J$13:$J$24)</f>
        <v>0</v>
      </c>
      <c r="K45" s="24">
        <f>SUM($K$13:$K$24)</f>
        <v>1395662</v>
      </c>
      <c r="L45" s="24">
        <f>SUM($L$13:$L$24)</f>
        <v>0</v>
      </c>
      <c r="M45" s="24">
        <f>SUM($M$13:$M$24)</f>
        <v>53136</v>
      </c>
      <c r="N45" s="24">
        <f>SUM($N$13:$N$24)</f>
        <v>44562</v>
      </c>
      <c r="O45" s="82">
        <f t="shared" si="3"/>
        <v>1493360</v>
      </c>
      <c r="P45" s="46" t="s">
        <v>65</v>
      </c>
      <c r="Q45" s="24">
        <f>SUM($Q$13:$Q$24)</f>
        <v>0</v>
      </c>
      <c r="R45" s="24">
        <f>SUM($R$13:$R$24)</f>
        <v>0</v>
      </c>
      <c r="S45" s="24">
        <f>SUM($S$13:$S$24)</f>
        <v>0</v>
      </c>
      <c r="T45" s="24">
        <f>SUM($T$13:$T$24)</f>
        <v>0</v>
      </c>
      <c r="U45" s="81">
        <f t="shared" si="4"/>
        <v>0</v>
      </c>
      <c r="V45" s="85">
        <f>G45+O45+U45</f>
        <v>2140678</v>
      </c>
      <c r="W45" s="46" t="s">
        <v>65</v>
      </c>
      <c r="X45" s="24">
        <f>SUM($X$13:$X$24)</f>
        <v>0</v>
      </c>
      <c r="Y45" s="24">
        <f>SUM($Y$13:$Y$24)</f>
        <v>0</v>
      </c>
      <c r="Z45" s="24">
        <f>SUM($Z$13:$Z$24)</f>
        <v>0</v>
      </c>
      <c r="AA45" s="24">
        <f>SUM($AA$13:$AA$24)</f>
        <v>0</v>
      </c>
      <c r="AB45" s="24">
        <f>SUM($AB$13:$AB$24)</f>
        <v>0</v>
      </c>
      <c r="AC45" s="24">
        <f>SUM($AC$13:$AC$24)</f>
        <v>0</v>
      </c>
      <c r="AD45" s="24">
        <f>SUM($AD$13:$AD$24)</f>
        <v>0</v>
      </c>
      <c r="AE45" s="24">
        <f>SUM($AE$13:$AE$24)</f>
        <v>0</v>
      </c>
      <c r="AF45" s="24">
        <f>SUM($AF$13:$AF$24)</f>
        <v>0</v>
      </c>
      <c r="AG45" s="88">
        <f t="shared" si="5"/>
        <v>0</v>
      </c>
      <c r="AH45" s="24">
        <f>SUM($AH$13:$AH$24)</f>
        <v>0</v>
      </c>
      <c r="AI45" s="24">
        <f>SUM($AI$13:$AI$24)</f>
        <v>0</v>
      </c>
      <c r="AJ45" s="24">
        <f>SUM($AJ$13:$AJ$24)</f>
        <v>0</v>
      </c>
      <c r="AK45" s="24">
        <f>SUM($AK$13:$AK$24)</f>
        <v>0</v>
      </c>
      <c r="AL45" s="24">
        <f>SUM($AL$13:$AL$24)</f>
        <v>0</v>
      </c>
      <c r="AM45" s="24">
        <f>SUM($AM$13:$AM$24)</f>
        <v>149</v>
      </c>
      <c r="AN45" s="24">
        <f>SUM($AN$13:$AN$24)</f>
        <v>0</v>
      </c>
      <c r="AO45" s="24">
        <f>SUM($AO$13:$AO$24)</f>
        <v>47530</v>
      </c>
      <c r="AP45" s="24">
        <f>SUM($AP$13:$AP$24)</f>
        <v>0</v>
      </c>
      <c r="AQ45" s="24">
        <f>SUM($AQ$13:$AQ$24)</f>
        <v>0</v>
      </c>
      <c r="AR45" s="24">
        <f>SUM($AR$13:$AR$24)</f>
        <v>23661</v>
      </c>
      <c r="AS45" s="24">
        <f>SUM($AS$13:$AS$24)</f>
        <v>0</v>
      </c>
      <c r="AT45" s="24">
        <f>SUM($AT$13:$AT$24)</f>
        <v>0</v>
      </c>
      <c r="AU45" s="24">
        <f>SUM($AU$13:$AU$24)</f>
        <v>0</v>
      </c>
      <c r="AV45" s="24">
        <f>SUM($AV$13:$AV$24)</f>
        <v>48551</v>
      </c>
      <c r="AW45" s="24">
        <f>SUM($AW$13:$AW$24)</f>
        <v>0</v>
      </c>
      <c r="AX45" s="96">
        <f>SUM($AX$13:$AX$24)</f>
        <v>0</v>
      </c>
      <c r="AY45" s="91">
        <f>V45+AG45+SUM(AH45:AX45)</f>
        <v>2260569</v>
      </c>
    </row>
    <row r="46" spans="1:51" ht="13.5">
      <c r="A46" s="62"/>
      <c r="B46" s="62"/>
      <c r="C46" s="62"/>
      <c r="D46" s="62"/>
      <c r="E46" s="62"/>
      <c r="F46" s="62"/>
      <c r="G46" s="62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ht="13.5">
      <c r="A47" s="1"/>
    </row>
    <row r="51" ht="13.5" hidden="1"/>
    <row r="52" ht="13.5" hidden="1"/>
    <row r="53" ht="13.5" hidden="1"/>
    <row r="54" ht="13.5" hidden="1"/>
    <row r="55" ht="13.5" hidden="1"/>
  </sheetData>
  <printOptions verticalCentered="1"/>
  <pageMargins left="0.7874015748031497" right="0.7874015748031497" top="0.7874015748031497" bottom="0.5905511811023623" header="0.5118110236220472" footer="1.1811023622047245"/>
  <pageSetup horizontalDpi="300" verticalDpi="300" orientation="landscape" pageOrder="overThenDown" paperSize="9" scale="68" r:id="rId1"/>
  <headerFooter alignWithMargins="0">
    <oddFooter>&amp;C&amp;P / &amp;N ﾍﾟｰｼﾞ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6.875" style="0" customWidth="1"/>
    <col min="2" max="3" width="0.12890625" style="0" customWidth="1"/>
    <col min="4" max="5" width="9.625" style="0" customWidth="1"/>
    <col min="6" max="6" width="9.625" style="0" hidden="1" customWidth="1"/>
    <col min="7" max="7" width="9.625" style="0" customWidth="1"/>
    <col min="8" max="8" width="0.12890625" style="0" customWidth="1"/>
    <col min="9" max="14" width="9.625" style="0" customWidth="1"/>
    <col min="15" max="15" width="0.12890625" style="0" customWidth="1"/>
    <col min="16" max="16" width="9.625" style="0" hidden="1" customWidth="1"/>
    <col min="17" max="17" width="9.625" style="0" customWidth="1"/>
    <col min="18" max="18" width="9.625" style="0" hidden="1" customWidth="1"/>
    <col min="19" max="21" width="9.625" style="0" customWidth="1"/>
    <col min="22" max="22" width="0.12890625" style="0" customWidth="1"/>
    <col min="23" max="23" width="9.625" style="0" customWidth="1"/>
    <col min="24" max="24" width="9.625" style="0" hidden="1" customWidth="1"/>
    <col min="25" max="25" width="9.625" style="0" customWidth="1"/>
    <col min="26" max="26" width="9.625" style="0" hidden="1" customWidth="1"/>
    <col min="27" max="28" width="9.625" style="0" customWidth="1"/>
    <col min="29" max="29" width="9.625" style="0" hidden="1" customWidth="1"/>
    <col min="30" max="31" width="9.625" style="0" customWidth="1"/>
    <col min="32" max="32" width="9.625" style="0" hidden="1" customWidth="1"/>
    <col min="33" max="37" width="9.625" style="0" customWidth="1"/>
    <col min="38" max="38" width="9.625" style="0" hidden="1" customWidth="1"/>
    <col min="39" max="39" width="9.625" style="0" customWidth="1"/>
    <col min="40" max="40" width="9.625" style="0" hidden="1" customWidth="1"/>
    <col min="41" max="44" width="9.625" style="0" customWidth="1"/>
    <col min="45" max="48" width="9.625" style="0" hidden="1" customWidth="1"/>
    <col min="49" max="55" width="9.625" style="0" customWidth="1"/>
    <col min="56" max="56" width="9.625" style="0" hidden="1" customWidth="1"/>
    <col min="57" max="57" width="9.625" style="0" customWidth="1"/>
    <col min="58" max="61" width="9.625" style="0" hidden="1" customWidth="1"/>
    <col min="62" max="62" width="9.625" style="0" customWidth="1"/>
    <col min="63" max="64" width="9.625" style="0" hidden="1" customWidth="1"/>
    <col min="65" max="66" width="9.625" style="0" customWidth="1"/>
    <col min="67" max="67" width="0" style="0" hidden="1" customWidth="1"/>
  </cols>
  <sheetData>
    <row r="1" spans="1:43" ht="13.5">
      <c r="A1" t="s">
        <v>0</v>
      </c>
      <c r="AP1" s="15"/>
      <c r="AQ1" s="15"/>
    </row>
    <row r="2" ht="13.5">
      <c r="A2" t="s">
        <v>43</v>
      </c>
    </row>
    <row r="3" spans="4:67" ht="12.75" customHeight="1" hidden="1">
      <c r="D3">
        <v>103</v>
      </c>
      <c r="E3">
        <v>105</v>
      </c>
      <c r="F3">
        <v>106</v>
      </c>
      <c r="I3">
        <v>117</v>
      </c>
      <c r="J3">
        <v>112</v>
      </c>
      <c r="K3">
        <v>118</v>
      </c>
      <c r="L3">
        <v>113</v>
      </c>
      <c r="M3">
        <v>111</v>
      </c>
      <c r="P3">
        <v>125</v>
      </c>
      <c r="Q3">
        <v>123</v>
      </c>
      <c r="R3">
        <v>127</v>
      </c>
      <c r="S3">
        <v>124</v>
      </c>
      <c r="W3">
        <v>133</v>
      </c>
      <c r="X3">
        <v>134</v>
      </c>
      <c r="Y3">
        <v>138</v>
      </c>
      <c r="Z3">
        <v>139</v>
      </c>
      <c r="AA3">
        <v>137</v>
      </c>
      <c r="AB3">
        <v>135</v>
      </c>
      <c r="AC3">
        <v>136</v>
      </c>
      <c r="AD3">
        <v>140</v>
      </c>
      <c r="AE3">
        <v>141</v>
      </c>
      <c r="AF3">
        <v>145</v>
      </c>
      <c r="AG3">
        <v>147</v>
      </c>
      <c r="AH3">
        <v>149</v>
      </c>
      <c r="AJ3">
        <v>506</v>
      </c>
      <c r="AK3">
        <v>503</v>
      </c>
      <c r="AL3">
        <v>524</v>
      </c>
      <c r="AM3">
        <v>202</v>
      </c>
      <c r="AN3">
        <v>204</v>
      </c>
      <c r="AO3">
        <v>207</v>
      </c>
      <c r="AP3">
        <v>210</v>
      </c>
      <c r="AQ3">
        <v>220</v>
      </c>
      <c r="AR3">
        <v>230</v>
      </c>
      <c r="AS3">
        <v>326</v>
      </c>
      <c r="AT3">
        <v>305</v>
      </c>
      <c r="AU3">
        <v>402</v>
      </c>
      <c r="AV3">
        <v>406</v>
      </c>
      <c r="AW3">
        <v>407</v>
      </c>
      <c r="AX3">
        <v>501</v>
      </c>
      <c r="AY3">
        <v>504</v>
      </c>
      <c r="AZ3">
        <v>601</v>
      </c>
      <c r="BA3">
        <v>602</v>
      </c>
      <c r="BB3">
        <v>606</v>
      </c>
      <c r="BC3">
        <v>609</v>
      </c>
      <c r="BD3">
        <v>413</v>
      </c>
      <c r="BE3">
        <v>304</v>
      </c>
      <c r="BF3">
        <v>302</v>
      </c>
      <c r="BG3">
        <v>205</v>
      </c>
      <c r="BH3">
        <v>218</v>
      </c>
      <c r="BI3">
        <v>221</v>
      </c>
      <c r="BJ3">
        <v>224</v>
      </c>
      <c r="BK3">
        <v>225</v>
      </c>
      <c r="BL3">
        <v>234</v>
      </c>
      <c r="BM3">
        <v>235</v>
      </c>
      <c r="BO3" t="s">
        <v>63</v>
      </c>
    </row>
    <row r="4" ht="12.75" customHeight="1" thickBot="1">
      <c r="BN4" t="s">
        <v>2</v>
      </c>
    </row>
    <row r="5" spans="1:66" ht="13.5">
      <c r="A5" s="58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41"/>
      <c r="V5" s="2" t="s">
        <v>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60"/>
      <c r="AI5" s="41"/>
      <c r="AJ5" s="14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4"/>
    </row>
    <row r="6" spans="1:66" ht="13.5">
      <c r="A6" s="59"/>
      <c r="B6" s="26"/>
      <c r="C6" s="26" t="s">
        <v>88</v>
      </c>
      <c r="D6" s="26"/>
      <c r="E6" s="26"/>
      <c r="F6" s="26"/>
      <c r="G6" s="57"/>
      <c r="H6" s="26" t="s">
        <v>5</v>
      </c>
      <c r="I6" s="44"/>
      <c r="J6" s="26"/>
      <c r="K6" s="26"/>
      <c r="L6" s="26"/>
      <c r="M6" s="26"/>
      <c r="N6" s="57"/>
      <c r="O6" s="26" t="s">
        <v>6</v>
      </c>
      <c r="P6" s="44"/>
      <c r="Q6" s="26"/>
      <c r="R6" s="26"/>
      <c r="S6" s="26"/>
      <c r="T6" s="57"/>
      <c r="U6" s="28"/>
      <c r="V6" s="30"/>
      <c r="W6" s="32"/>
      <c r="X6" s="32"/>
      <c r="Y6" s="32"/>
      <c r="Z6" s="32"/>
      <c r="AA6" s="32"/>
      <c r="AB6" s="32"/>
      <c r="AC6" s="32" t="s">
        <v>72</v>
      </c>
      <c r="AD6" s="32"/>
      <c r="AE6" s="32"/>
      <c r="AF6" s="32"/>
      <c r="AG6" s="32"/>
      <c r="AH6" s="32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6"/>
      <c r="BM6" s="51"/>
      <c r="BN6" s="7"/>
    </row>
    <row r="7" spans="1:66" ht="13.5">
      <c r="A7" s="59"/>
      <c r="B7" s="38"/>
      <c r="C7" s="38"/>
      <c r="D7" s="18"/>
      <c r="E7" s="18"/>
      <c r="F7" s="18"/>
      <c r="G7" s="34"/>
      <c r="H7" s="38"/>
      <c r="I7" s="18"/>
      <c r="J7" s="18"/>
      <c r="K7" s="18"/>
      <c r="L7" s="18"/>
      <c r="M7" s="18"/>
      <c r="N7" s="34"/>
      <c r="O7" s="38"/>
      <c r="P7" s="18"/>
      <c r="Q7" s="18"/>
      <c r="R7" s="18"/>
      <c r="S7" s="18"/>
      <c r="T7" s="34"/>
      <c r="U7" s="65" t="s">
        <v>7</v>
      </c>
      <c r="V7" s="6"/>
      <c r="W7" s="21"/>
      <c r="X7" s="21"/>
      <c r="Y7" s="21"/>
      <c r="Z7" s="21"/>
      <c r="AA7" s="21"/>
      <c r="AB7" s="21"/>
      <c r="AC7" s="21" t="s">
        <v>71</v>
      </c>
      <c r="AD7" s="21"/>
      <c r="AE7" s="21"/>
      <c r="AF7" s="21"/>
      <c r="AG7" s="21" t="s">
        <v>8</v>
      </c>
      <c r="AH7" s="21"/>
      <c r="AI7" s="70" t="s">
        <v>7</v>
      </c>
      <c r="AJ7" s="21" t="s">
        <v>9</v>
      </c>
      <c r="AK7" s="21" t="s">
        <v>10</v>
      </c>
      <c r="AL7" s="21" t="s">
        <v>84</v>
      </c>
      <c r="AM7" s="21" t="s">
        <v>86</v>
      </c>
      <c r="AN7" s="21" t="s">
        <v>87</v>
      </c>
      <c r="AO7" s="21" t="s">
        <v>44</v>
      </c>
      <c r="AP7" s="21" t="s">
        <v>85</v>
      </c>
      <c r="AQ7" s="21" t="s">
        <v>18</v>
      </c>
      <c r="AR7" s="21" t="s">
        <v>45</v>
      </c>
      <c r="AS7" s="21" t="s">
        <v>14</v>
      </c>
      <c r="AT7" s="21" t="s">
        <v>46</v>
      </c>
      <c r="AU7" s="21" t="s">
        <v>47</v>
      </c>
      <c r="AV7" s="21" t="s">
        <v>73</v>
      </c>
      <c r="AW7" s="21" t="s">
        <v>95</v>
      </c>
      <c r="AX7" s="21" t="s">
        <v>74</v>
      </c>
      <c r="AY7" s="21" t="s">
        <v>90</v>
      </c>
      <c r="AZ7" s="21" t="s">
        <v>11</v>
      </c>
      <c r="BA7" s="21" t="s">
        <v>91</v>
      </c>
      <c r="BB7" s="21" t="s">
        <v>48</v>
      </c>
      <c r="BC7" s="21" t="s">
        <v>102</v>
      </c>
      <c r="BD7" s="21" t="s">
        <v>49</v>
      </c>
      <c r="BE7" s="21" t="s">
        <v>15</v>
      </c>
      <c r="BF7" s="21" t="s">
        <v>16</v>
      </c>
      <c r="BG7" s="21" t="s">
        <v>17</v>
      </c>
      <c r="BH7" s="21" t="s">
        <v>89</v>
      </c>
      <c r="BI7" s="21" t="s">
        <v>50</v>
      </c>
      <c r="BJ7" s="21" t="s">
        <v>20</v>
      </c>
      <c r="BK7" s="21" t="s">
        <v>76</v>
      </c>
      <c r="BL7" s="6" t="s">
        <v>100</v>
      </c>
      <c r="BM7" s="51" t="s">
        <v>101</v>
      </c>
      <c r="BN7" s="71" t="s">
        <v>21</v>
      </c>
    </row>
    <row r="8" spans="1:66" ht="14.25" thickBot="1">
      <c r="A8" s="55"/>
      <c r="B8" s="42"/>
      <c r="C8" s="42"/>
      <c r="D8" s="79" t="s">
        <v>22</v>
      </c>
      <c r="E8" s="79" t="s">
        <v>23</v>
      </c>
      <c r="F8" s="79" t="s">
        <v>24</v>
      </c>
      <c r="G8" s="76" t="s">
        <v>7</v>
      </c>
      <c r="H8" s="42"/>
      <c r="I8" s="79" t="s">
        <v>25</v>
      </c>
      <c r="J8" s="79" t="s">
        <v>26</v>
      </c>
      <c r="K8" s="79" t="s">
        <v>27</v>
      </c>
      <c r="L8" s="22" t="s">
        <v>127</v>
      </c>
      <c r="M8" s="79" t="s">
        <v>28</v>
      </c>
      <c r="N8" s="76" t="s">
        <v>7</v>
      </c>
      <c r="O8" s="42"/>
      <c r="P8" s="79" t="s">
        <v>29</v>
      </c>
      <c r="Q8" s="79" t="s">
        <v>30</v>
      </c>
      <c r="R8" s="79" t="s">
        <v>31</v>
      </c>
      <c r="S8" s="79" t="s">
        <v>32</v>
      </c>
      <c r="T8" s="76" t="s">
        <v>7</v>
      </c>
      <c r="U8" s="75"/>
      <c r="V8" s="9"/>
      <c r="W8" s="79" t="s">
        <v>33</v>
      </c>
      <c r="X8" s="79" t="s">
        <v>34</v>
      </c>
      <c r="Y8" s="79" t="s">
        <v>35</v>
      </c>
      <c r="Z8" s="79" t="s">
        <v>36</v>
      </c>
      <c r="AA8" s="79" t="s">
        <v>37</v>
      </c>
      <c r="AB8" s="79" t="s">
        <v>38</v>
      </c>
      <c r="AC8" s="79" t="s">
        <v>70</v>
      </c>
      <c r="AD8" s="79" t="s">
        <v>39</v>
      </c>
      <c r="AE8" s="79" t="s">
        <v>79</v>
      </c>
      <c r="AF8" s="79" t="s">
        <v>83</v>
      </c>
      <c r="AG8" s="79" t="s">
        <v>40</v>
      </c>
      <c r="AH8" s="79" t="s">
        <v>41</v>
      </c>
      <c r="AI8" s="74"/>
      <c r="AJ8" s="79"/>
      <c r="AK8" s="79"/>
      <c r="AL8" s="79"/>
      <c r="AM8" s="79"/>
      <c r="AN8" s="79"/>
      <c r="AO8" s="79"/>
      <c r="AP8" s="79"/>
      <c r="AQ8" s="79"/>
      <c r="AR8" s="79"/>
      <c r="AS8" s="79" t="s">
        <v>51</v>
      </c>
      <c r="AT8" s="79"/>
      <c r="AU8" s="79"/>
      <c r="AV8" s="79"/>
      <c r="AW8" s="79"/>
      <c r="AX8" s="79"/>
      <c r="AY8" s="79"/>
      <c r="AZ8" s="79"/>
      <c r="BA8" s="79" t="s">
        <v>92</v>
      </c>
      <c r="BB8" s="79" t="s">
        <v>52</v>
      </c>
      <c r="BC8" s="79" t="s">
        <v>103</v>
      </c>
      <c r="BD8" s="79"/>
      <c r="BE8" s="79"/>
      <c r="BF8" s="79"/>
      <c r="BG8" s="79"/>
      <c r="BH8" s="79"/>
      <c r="BI8" s="79"/>
      <c r="BJ8" s="79"/>
      <c r="BK8" s="79"/>
      <c r="BL8" s="9"/>
      <c r="BM8" s="98"/>
      <c r="BN8" s="73"/>
    </row>
    <row r="9" spans="1:66" s="12" customFormat="1" ht="14.25" hidden="1" thickTop="1">
      <c r="A9" s="92" t="s">
        <v>104</v>
      </c>
      <c r="B9" s="13"/>
      <c r="C9" s="13"/>
      <c r="D9" s="23">
        <v>462897</v>
      </c>
      <c r="E9" s="23">
        <v>86445</v>
      </c>
      <c r="F9" s="23">
        <v>0</v>
      </c>
      <c r="G9" s="81">
        <f>SUM(D9:F9)</f>
        <v>549342</v>
      </c>
      <c r="H9" s="13"/>
      <c r="I9" s="23">
        <v>0</v>
      </c>
      <c r="J9" s="23">
        <v>33162</v>
      </c>
      <c r="K9" s="23">
        <v>78305</v>
      </c>
      <c r="L9" s="23">
        <v>80837</v>
      </c>
      <c r="M9" s="23">
        <v>40555</v>
      </c>
      <c r="N9" s="81">
        <f>SUM(I9:M9)</f>
        <v>232859</v>
      </c>
      <c r="O9" s="13"/>
      <c r="P9" s="23">
        <v>0</v>
      </c>
      <c r="Q9" s="23">
        <v>269769</v>
      </c>
      <c r="R9" s="23">
        <v>0</v>
      </c>
      <c r="S9" s="23">
        <v>0</v>
      </c>
      <c r="T9" s="81">
        <f>SUM(P9:S9)</f>
        <v>269769</v>
      </c>
      <c r="U9" s="84">
        <f aca="true" t="shared" si="0" ref="U9:U33">G9+N9+T9</f>
        <v>1051970</v>
      </c>
      <c r="V9" s="13"/>
      <c r="W9" s="23">
        <v>0</v>
      </c>
      <c r="X9" s="23">
        <v>0</v>
      </c>
      <c r="Y9" s="23">
        <v>507535</v>
      </c>
      <c r="Z9" s="23">
        <v>0</v>
      </c>
      <c r="AA9" s="23">
        <v>211311</v>
      </c>
      <c r="AB9" s="23">
        <v>37806</v>
      </c>
      <c r="AC9" s="23">
        <v>0</v>
      </c>
      <c r="AD9" s="23">
        <v>139613</v>
      </c>
      <c r="AE9" s="23">
        <v>0</v>
      </c>
      <c r="AF9" s="23">
        <v>0</v>
      </c>
      <c r="AG9" s="23">
        <v>120621</v>
      </c>
      <c r="AH9" s="23">
        <v>0</v>
      </c>
      <c r="AI9" s="87">
        <f>SUM(W9:AH9)</f>
        <v>1016886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32417</v>
      </c>
      <c r="BA9" s="23">
        <v>0</v>
      </c>
      <c r="BB9" s="23">
        <v>0</v>
      </c>
      <c r="BC9" s="23">
        <v>0</v>
      </c>
      <c r="BD9" s="23">
        <v>0</v>
      </c>
      <c r="BE9" s="23">
        <v>38403</v>
      </c>
      <c r="BF9" s="23">
        <v>0</v>
      </c>
      <c r="BG9" s="23">
        <v>0</v>
      </c>
      <c r="BH9" s="23">
        <v>0</v>
      </c>
      <c r="BI9" s="23">
        <v>0</v>
      </c>
      <c r="BJ9" s="23">
        <v>87714</v>
      </c>
      <c r="BK9" s="23">
        <v>0</v>
      </c>
      <c r="BL9" s="11">
        <v>0</v>
      </c>
      <c r="BM9" s="54">
        <v>0</v>
      </c>
      <c r="BN9" s="90">
        <f aca="true" t="shared" si="1" ref="BN9:BN33">U9+AI9+SUM(AJ9:BM9)</f>
        <v>2227390</v>
      </c>
    </row>
    <row r="10" spans="1:66" s="12" customFormat="1" ht="14.25" hidden="1" thickTop="1">
      <c r="A10" s="92" t="s">
        <v>105</v>
      </c>
      <c r="B10" s="13"/>
      <c r="C10" s="13"/>
      <c r="D10" s="23">
        <v>408522</v>
      </c>
      <c r="E10" s="23">
        <v>81886</v>
      </c>
      <c r="F10" s="23">
        <v>0</v>
      </c>
      <c r="G10" s="81">
        <f aca="true" t="shared" si="2" ref="G10:G45">SUM(D10:F10)</f>
        <v>490408</v>
      </c>
      <c r="H10" s="13"/>
      <c r="I10" s="23">
        <v>0</v>
      </c>
      <c r="J10" s="23">
        <v>63746</v>
      </c>
      <c r="K10" s="23">
        <v>0</v>
      </c>
      <c r="L10" s="23">
        <v>42896</v>
      </c>
      <c r="M10" s="23">
        <v>42294</v>
      </c>
      <c r="N10" s="81">
        <f aca="true" t="shared" si="3" ref="N10:N45">SUM(I10:M10)</f>
        <v>148936</v>
      </c>
      <c r="O10" s="13"/>
      <c r="P10" s="23">
        <v>0</v>
      </c>
      <c r="Q10" s="23">
        <v>240902</v>
      </c>
      <c r="R10" s="23">
        <v>0</v>
      </c>
      <c r="S10" s="23">
        <v>0</v>
      </c>
      <c r="T10" s="81">
        <f aca="true" t="shared" si="4" ref="T10:T45">SUM(P10:S10)</f>
        <v>240902</v>
      </c>
      <c r="U10" s="84">
        <f t="shared" si="0"/>
        <v>880246</v>
      </c>
      <c r="V10" s="13"/>
      <c r="W10" s="23">
        <v>0</v>
      </c>
      <c r="X10" s="23">
        <v>0</v>
      </c>
      <c r="Y10" s="23">
        <v>269502</v>
      </c>
      <c r="Z10" s="23">
        <v>0</v>
      </c>
      <c r="AA10" s="23">
        <v>368171</v>
      </c>
      <c r="AB10" s="23">
        <v>77178</v>
      </c>
      <c r="AC10" s="23">
        <v>0</v>
      </c>
      <c r="AD10" s="23">
        <v>131121</v>
      </c>
      <c r="AE10" s="23">
        <v>0</v>
      </c>
      <c r="AF10" s="23">
        <v>0</v>
      </c>
      <c r="AG10" s="23">
        <v>263619</v>
      </c>
      <c r="AH10" s="23">
        <v>0</v>
      </c>
      <c r="AI10" s="87">
        <f aca="true" t="shared" si="5" ref="AI10:AI45">SUM(W10:AH10)</f>
        <v>1109591</v>
      </c>
      <c r="AJ10" s="23">
        <v>124460</v>
      </c>
      <c r="AK10" s="23">
        <v>0</v>
      </c>
      <c r="AL10" s="23">
        <v>0</v>
      </c>
      <c r="AM10" s="23">
        <v>0</v>
      </c>
      <c r="AN10" s="23">
        <v>0</v>
      </c>
      <c r="AO10" s="23">
        <v>82500</v>
      </c>
      <c r="AP10" s="23">
        <v>0</v>
      </c>
      <c r="AQ10" s="23">
        <v>36699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87893</v>
      </c>
      <c r="BA10" s="23">
        <v>0</v>
      </c>
      <c r="BB10" s="23">
        <v>0</v>
      </c>
      <c r="BC10" s="23">
        <v>0</v>
      </c>
      <c r="BD10" s="23">
        <v>0</v>
      </c>
      <c r="BE10" s="23">
        <v>45934</v>
      </c>
      <c r="BF10" s="23">
        <v>0</v>
      </c>
      <c r="BG10" s="23">
        <v>0</v>
      </c>
      <c r="BH10" s="23">
        <v>0</v>
      </c>
      <c r="BI10" s="23">
        <v>0</v>
      </c>
      <c r="BJ10" s="23">
        <v>87605</v>
      </c>
      <c r="BK10" s="23">
        <v>0</v>
      </c>
      <c r="BL10" s="11">
        <v>0</v>
      </c>
      <c r="BM10" s="54">
        <v>0</v>
      </c>
      <c r="BN10" s="90">
        <f t="shared" si="1"/>
        <v>2454928</v>
      </c>
    </row>
    <row r="11" spans="1:66" s="12" customFormat="1" ht="14.25" hidden="1" thickTop="1">
      <c r="A11" s="92" t="s">
        <v>106</v>
      </c>
      <c r="B11" s="13"/>
      <c r="C11" s="13"/>
      <c r="D11" s="23">
        <v>281855</v>
      </c>
      <c r="E11" s="23">
        <v>158483</v>
      </c>
      <c r="F11" s="23">
        <v>0</v>
      </c>
      <c r="G11" s="81">
        <f t="shared" si="2"/>
        <v>440338</v>
      </c>
      <c r="H11" s="13"/>
      <c r="I11" s="23">
        <v>43899</v>
      </c>
      <c r="J11" s="23">
        <v>24467</v>
      </c>
      <c r="K11" s="23">
        <v>79509</v>
      </c>
      <c r="L11" s="23">
        <v>0</v>
      </c>
      <c r="M11" s="23">
        <v>38831</v>
      </c>
      <c r="N11" s="81">
        <f t="shared" si="3"/>
        <v>186706</v>
      </c>
      <c r="O11" s="13"/>
      <c r="P11" s="23">
        <v>0</v>
      </c>
      <c r="Q11" s="23">
        <v>129627</v>
      </c>
      <c r="R11" s="23">
        <v>0</v>
      </c>
      <c r="S11" s="23">
        <v>0</v>
      </c>
      <c r="T11" s="81">
        <f t="shared" si="4"/>
        <v>129627</v>
      </c>
      <c r="U11" s="84">
        <f t="shared" si="0"/>
        <v>756671</v>
      </c>
      <c r="V11" s="13"/>
      <c r="W11" s="23">
        <v>0</v>
      </c>
      <c r="X11" s="23">
        <v>0</v>
      </c>
      <c r="Y11" s="23">
        <v>310262</v>
      </c>
      <c r="Z11" s="23">
        <v>0</v>
      </c>
      <c r="AA11" s="23">
        <v>425022</v>
      </c>
      <c r="AB11" s="23">
        <v>80341</v>
      </c>
      <c r="AC11" s="23">
        <v>0</v>
      </c>
      <c r="AD11" s="23">
        <v>98826</v>
      </c>
      <c r="AE11" s="23">
        <v>0</v>
      </c>
      <c r="AF11" s="23">
        <v>0</v>
      </c>
      <c r="AG11" s="23">
        <v>438309</v>
      </c>
      <c r="AH11" s="23">
        <v>41493</v>
      </c>
      <c r="AI11" s="87">
        <f t="shared" si="5"/>
        <v>1394253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43967</v>
      </c>
      <c r="BC11" s="23">
        <v>0</v>
      </c>
      <c r="BD11" s="23">
        <v>0</v>
      </c>
      <c r="BE11" s="23">
        <v>35898</v>
      </c>
      <c r="BF11" s="23">
        <v>0</v>
      </c>
      <c r="BG11" s="23">
        <v>0</v>
      </c>
      <c r="BH11" s="23">
        <v>0</v>
      </c>
      <c r="BI11" s="23">
        <v>0</v>
      </c>
      <c r="BJ11" s="23">
        <v>98159</v>
      </c>
      <c r="BK11" s="23">
        <v>0</v>
      </c>
      <c r="BL11" s="11">
        <v>0</v>
      </c>
      <c r="BM11" s="54">
        <v>0</v>
      </c>
      <c r="BN11" s="90">
        <f t="shared" si="1"/>
        <v>2328948</v>
      </c>
    </row>
    <row r="12" spans="1:66" s="12" customFormat="1" ht="14.25" hidden="1" thickTop="1">
      <c r="A12" s="92" t="s">
        <v>107</v>
      </c>
      <c r="B12" s="13"/>
      <c r="C12" s="13"/>
      <c r="D12" s="23">
        <v>252163</v>
      </c>
      <c r="E12" s="23">
        <v>19543</v>
      </c>
      <c r="F12" s="23">
        <v>0</v>
      </c>
      <c r="G12" s="81">
        <f t="shared" si="2"/>
        <v>271706</v>
      </c>
      <c r="H12" s="13"/>
      <c r="I12" s="23">
        <v>0</v>
      </c>
      <c r="J12" s="23">
        <v>157645</v>
      </c>
      <c r="K12" s="23">
        <v>136390</v>
      </c>
      <c r="L12" s="23">
        <v>0</v>
      </c>
      <c r="M12" s="23">
        <v>40754</v>
      </c>
      <c r="N12" s="81">
        <f t="shared" si="3"/>
        <v>334789</v>
      </c>
      <c r="O12" s="13"/>
      <c r="P12" s="23">
        <v>0</v>
      </c>
      <c r="Q12" s="23">
        <v>325713</v>
      </c>
      <c r="R12" s="23">
        <v>0</v>
      </c>
      <c r="S12" s="23">
        <v>103803</v>
      </c>
      <c r="T12" s="81">
        <f t="shared" si="4"/>
        <v>429516</v>
      </c>
      <c r="U12" s="84">
        <f t="shared" si="0"/>
        <v>1036011</v>
      </c>
      <c r="V12" s="13"/>
      <c r="W12" s="23">
        <v>0</v>
      </c>
      <c r="X12" s="23">
        <v>0</v>
      </c>
      <c r="Y12" s="23">
        <v>77229</v>
      </c>
      <c r="Z12" s="23">
        <v>0</v>
      </c>
      <c r="AA12" s="23">
        <v>381671</v>
      </c>
      <c r="AB12" s="23">
        <v>0</v>
      </c>
      <c r="AC12" s="23">
        <v>0</v>
      </c>
      <c r="AD12" s="23">
        <v>65562</v>
      </c>
      <c r="AE12" s="23">
        <v>0</v>
      </c>
      <c r="AF12" s="23">
        <v>0</v>
      </c>
      <c r="AG12" s="23">
        <v>168426</v>
      </c>
      <c r="AH12" s="23">
        <v>0</v>
      </c>
      <c r="AI12" s="87">
        <f t="shared" si="5"/>
        <v>692888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51430</v>
      </c>
      <c r="BA12" s="23">
        <v>38917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106626</v>
      </c>
      <c r="BK12" s="23">
        <v>0</v>
      </c>
      <c r="BL12" s="11">
        <v>0</v>
      </c>
      <c r="BM12" s="54">
        <v>0</v>
      </c>
      <c r="BN12" s="90">
        <f t="shared" si="1"/>
        <v>1925872</v>
      </c>
    </row>
    <row r="13" spans="1:66" s="12" customFormat="1" ht="14.25" hidden="1" thickTop="1">
      <c r="A13" s="92" t="s">
        <v>108</v>
      </c>
      <c r="B13" s="13"/>
      <c r="C13" s="13"/>
      <c r="D13" s="23">
        <v>201982</v>
      </c>
      <c r="E13" s="23">
        <v>154992</v>
      </c>
      <c r="F13" s="23">
        <v>0</v>
      </c>
      <c r="G13" s="81">
        <f t="shared" si="2"/>
        <v>356974</v>
      </c>
      <c r="H13" s="13"/>
      <c r="I13" s="23">
        <v>0</v>
      </c>
      <c r="J13" s="23">
        <v>46128</v>
      </c>
      <c r="K13" s="23">
        <v>104263</v>
      </c>
      <c r="L13" s="23">
        <v>88789</v>
      </c>
      <c r="M13" s="23">
        <v>79485</v>
      </c>
      <c r="N13" s="81">
        <f t="shared" si="3"/>
        <v>318665</v>
      </c>
      <c r="O13" s="13"/>
      <c r="P13" s="23">
        <v>0</v>
      </c>
      <c r="Q13" s="23">
        <v>142155</v>
      </c>
      <c r="R13" s="23">
        <v>0</v>
      </c>
      <c r="S13" s="23">
        <v>38680</v>
      </c>
      <c r="T13" s="81">
        <f t="shared" si="4"/>
        <v>180835</v>
      </c>
      <c r="U13" s="84">
        <f t="shared" si="0"/>
        <v>856474</v>
      </c>
      <c r="V13" s="13"/>
      <c r="W13" s="23">
        <v>39478</v>
      </c>
      <c r="X13" s="23">
        <v>0</v>
      </c>
      <c r="Y13" s="23">
        <v>356273</v>
      </c>
      <c r="Z13" s="23">
        <v>0</v>
      </c>
      <c r="AA13" s="23">
        <v>316410</v>
      </c>
      <c r="AB13" s="23">
        <v>77777</v>
      </c>
      <c r="AC13" s="23">
        <v>0</v>
      </c>
      <c r="AD13" s="23">
        <v>121293</v>
      </c>
      <c r="AE13" s="23">
        <v>0</v>
      </c>
      <c r="AF13" s="23">
        <v>0</v>
      </c>
      <c r="AG13" s="23">
        <v>409918</v>
      </c>
      <c r="AH13" s="23">
        <v>0</v>
      </c>
      <c r="AI13" s="87">
        <f t="shared" si="5"/>
        <v>1321149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31459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51803</v>
      </c>
      <c r="BA13" s="23">
        <v>0</v>
      </c>
      <c r="BB13" s="23">
        <v>47989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71977</v>
      </c>
      <c r="BK13" s="23">
        <v>0</v>
      </c>
      <c r="BL13" s="11">
        <v>0</v>
      </c>
      <c r="BM13" s="54">
        <v>0</v>
      </c>
      <c r="BN13" s="90">
        <f t="shared" si="1"/>
        <v>2380851</v>
      </c>
    </row>
    <row r="14" spans="1:66" s="12" customFormat="1" ht="14.25" hidden="1" thickTop="1">
      <c r="A14" s="92" t="s">
        <v>109</v>
      </c>
      <c r="B14" s="13"/>
      <c r="C14" s="13"/>
      <c r="D14" s="23">
        <v>192028</v>
      </c>
      <c r="E14" s="23">
        <v>143571</v>
      </c>
      <c r="F14" s="23">
        <v>0</v>
      </c>
      <c r="G14" s="81">
        <f t="shared" si="2"/>
        <v>335599</v>
      </c>
      <c r="H14" s="13"/>
      <c r="I14" s="23">
        <v>0</v>
      </c>
      <c r="J14" s="23">
        <v>95542</v>
      </c>
      <c r="K14" s="23">
        <v>26130</v>
      </c>
      <c r="L14" s="23">
        <v>0</v>
      </c>
      <c r="M14" s="23">
        <v>32753</v>
      </c>
      <c r="N14" s="81">
        <f t="shared" si="3"/>
        <v>154425</v>
      </c>
      <c r="O14" s="13"/>
      <c r="P14" s="23">
        <v>0</v>
      </c>
      <c r="Q14" s="23">
        <v>110384</v>
      </c>
      <c r="R14" s="23">
        <v>0</v>
      </c>
      <c r="S14" s="23">
        <v>0</v>
      </c>
      <c r="T14" s="81">
        <f t="shared" si="4"/>
        <v>110384</v>
      </c>
      <c r="U14" s="84">
        <f t="shared" si="0"/>
        <v>600408</v>
      </c>
      <c r="V14" s="13"/>
      <c r="W14" s="23">
        <v>0</v>
      </c>
      <c r="X14" s="23">
        <v>0</v>
      </c>
      <c r="Y14" s="23">
        <v>237444</v>
      </c>
      <c r="Z14" s="23">
        <v>0</v>
      </c>
      <c r="AA14" s="23">
        <v>371814</v>
      </c>
      <c r="AB14" s="23">
        <v>113480</v>
      </c>
      <c r="AC14" s="23">
        <v>0</v>
      </c>
      <c r="AD14" s="23">
        <v>57820</v>
      </c>
      <c r="AE14" s="23">
        <v>0</v>
      </c>
      <c r="AF14" s="23">
        <v>0</v>
      </c>
      <c r="AG14" s="23">
        <v>227041</v>
      </c>
      <c r="AH14" s="23">
        <v>0</v>
      </c>
      <c r="AI14" s="87">
        <f t="shared" si="5"/>
        <v>1007599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33622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87806</v>
      </c>
      <c r="BK14" s="23">
        <v>0</v>
      </c>
      <c r="BL14" s="11">
        <v>0</v>
      </c>
      <c r="BM14" s="54">
        <v>0</v>
      </c>
      <c r="BN14" s="90">
        <f t="shared" si="1"/>
        <v>1729435</v>
      </c>
    </row>
    <row r="15" spans="1:66" s="12" customFormat="1" ht="14.25" hidden="1" thickTop="1">
      <c r="A15" s="92" t="s">
        <v>110</v>
      </c>
      <c r="B15" s="13"/>
      <c r="C15" s="13"/>
      <c r="D15" s="23">
        <v>235644</v>
      </c>
      <c r="E15" s="23">
        <v>82781</v>
      </c>
      <c r="F15" s="23">
        <v>0</v>
      </c>
      <c r="G15" s="81">
        <f t="shared" si="2"/>
        <v>318425</v>
      </c>
      <c r="H15" s="13"/>
      <c r="I15" s="23">
        <v>37216</v>
      </c>
      <c r="J15" s="23">
        <v>0</v>
      </c>
      <c r="K15" s="23">
        <v>37471</v>
      </c>
      <c r="L15" s="23">
        <v>29883</v>
      </c>
      <c r="M15" s="23">
        <v>112801</v>
      </c>
      <c r="N15" s="81">
        <f t="shared" si="3"/>
        <v>217371</v>
      </c>
      <c r="O15" s="13"/>
      <c r="P15" s="23">
        <v>0</v>
      </c>
      <c r="Q15" s="23">
        <v>430995</v>
      </c>
      <c r="R15" s="23">
        <v>0</v>
      </c>
      <c r="S15" s="23">
        <v>0</v>
      </c>
      <c r="T15" s="81">
        <f t="shared" si="4"/>
        <v>430995</v>
      </c>
      <c r="U15" s="84">
        <f t="shared" si="0"/>
        <v>966791</v>
      </c>
      <c r="V15" s="13"/>
      <c r="W15" s="23">
        <v>0</v>
      </c>
      <c r="X15" s="23">
        <v>0</v>
      </c>
      <c r="Y15" s="23">
        <v>398127</v>
      </c>
      <c r="Z15" s="23">
        <v>0</v>
      </c>
      <c r="AA15" s="23">
        <v>654390</v>
      </c>
      <c r="AB15" s="23">
        <v>40840</v>
      </c>
      <c r="AC15" s="23">
        <v>0</v>
      </c>
      <c r="AD15" s="23">
        <v>156960</v>
      </c>
      <c r="AE15" s="23">
        <v>0</v>
      </c>
      <c r="AF15" s="23">
        <v>0</v>
      </c>
      <c r="AG15" s="23">
        <v>263888</v>
      </c>
      <c r="AH15" s="23">
        <v>0</v>
      </c>
      <c r="AI15" s="87">
        <f t="shared" si="5"/>
        <v>1514205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23627</v>
      </c>
      <c r="BA15" s="23">
        <v>39085</v>
      </c>
      <c r="BB15" s="23">
        <v>0</v>
      </c>
      <c r="BC15" s="23">
        <v>0</v>
      </c>
      <c r="BD15" s="23">
        <v>0</v>
      </c>
      <c r="BE15" s="23">
        <v>42307</v>
      </c>
      <c r="BF15" s="23">
        <v>0</v>
      </c>
      <c r="BG15" s="23">
        <v>0</v>
      </c>
      <c r="BH15" s="23">
        <v>0</v>
      </c>
      <c r="BI15" s="23">
        <v>0</v>
      </c>
      <c r="BJ15" s="23">
        <v>62610</v>
      </c>
      <c r="BK15" s="23">
        <v>0</v>
      </c>
      <c r="BL15" s="11">
        <v>0</v>
      </c>
      <c r="BM15" s="54">
        <v>0</v>
      </c>
      <c r="BN15" s="90">
        <f t="shared" si="1"/>
        <v>2648625</v>
      </c>
    </row>
    <row r="16" spans="1:66" s="12" customFormat="1" ht="14.25" hidden="1" thickTop="1">
      <c r="A16" s="92" t="s">
        <v>111</v>
      </c>
      <c r="B16" s="13"/>
      <c r="C16" s="13"/>
      <c r="D16" s="23">
        <v>295574</v>
      </c>
      <c r="E16" s="23">
        <v>81247</v>
      </c>
      <c r="F16" s="23">
        <v>0</v>
      </c>
      <c r="G16" s="81">
        <f t="shared" si="2"/>
        <v>376821</v>
      </c>
      <c r="H16" s="13"/>
      <c r="I16" s="23">
        <v>0</v>
      </c>
      <c r="J16" s="23">
        <v>155669</v>
      </c>
      <c r="K16" s="23">
        <v>102376</v>
      </c>
      <c r="L16" s="23">
        <v>0</v>
      </c>
      <c r="M16" s="23">
        <v>82250</v>
      </c>
      <c r="N16" s="81">
        <f t="shared" si="3"/>
        <v>340295</v>
      </c>
      <c r="O16" s="13"/>
      <c r="P16" s="23">
        <v>0</v>
      </c>
      <c r="Q16" s="23">
        <v>433487</v>
      </c>
      <c r="R16" s="23">
        <v>0</v>
      </c>
      <c r="S16" s="23">
        <v>0</v>
      </c>
      <c r="T16" s="81">
        <f t="shared" si="4"/>
        <v>433487</v>
      </c>
      <c r="U16" s="84">
        <f t="shared" si="0"/>
        <v>1150603</v>
      </c>
      <c r="V16" s="13"/>
      <c r="W16" s="23">
        <v>0</v>
      </c>
      <c r="X16" s="23">
        <v>0</v>
      </c>
      <c r="Y16" s="23">
        <v>149018</v>
      </c>
      <c r="Z16" s="23">
        <v>0</v>
      </c>
      <c r="AA16" s="23">
        <v>636469</v>
      </c>
      <c r="AB16" s="23">
        <v>85470</v>
      </c>
      <c r="AC16" s="23">
        <v>0</v>
      </c>
      <c r="AD16" s="23">
        <v>217025</v>
      </c>
      <c r="AE16" s="23">
        <v>0</v>
      </c>
      <c r="AF16" s="23">
        <v>0</v>
      </c>
      <c r="AG16" s="23">
        <v>223278</v>
      </c>
      <c r="AH16" s="23">
        <v>0</v>
      </c>
      <c r="AI16" s="87">
        <f t="shared" si="5"/>
        <v>1311260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35540</v>
      </c>
      <c r="BF16" s="23">
        <v>0</v>
      </c>
      <c r="BG16" s="23">
        <v>0</v>
      </c>
      <c r="BH16" s="23">
        <v>0</v>
      </c>
      <c r="BI16" s="23">
        <v>0</v>
      </c>
      <c r="BJ16" s="23">
        <v>101349</v>
      </c>
      <c r="BK16" s="23">
        <v>0</v>
      </c>
      <c r="BL16" s="11">
        <v>0</v>
      </c>
      <c r="BM16" s="54">
        <v>0</v>
      </c>
      <c r="BN16" s="90">
        <f t="shared" si="1"/>
        <v>2598752</v>
      </c>
    </row>
    <row r="17" spans="1:66" s="12" customFormat="1" ht="14.25" hidden="1" thickTop="1">
      <c r="A17" s="92" t="s">
        <v>112</v>
      </c>
      <c r="B17" s="13"/>
      <c r="C17" s="13"/>
      <c r="D17" s="23">
        <v>403853</v>
      </c>
      <c r="E17" s="23">
        <v>127076</v>
      </c>
      <c r="F17" s="23">
        <v>0</v>
      </c>
      <c r="G17" s="81">
        <f t="shared" si="2"/>
        <v>530929</v>
      </c>
      <c r="H17" s="13"/>
      <c r="I17" s="23">
        <v>6601</v>
      </c>
      <c r="J17" s="23">
        <v>194253</v>
      </c>
      <c r="K17" s="23">
        <v>86685</v>
      </c>
      <c r="L17" s="23">
        <v>4087</v>
      </c>
      <c r="M17" s="23">
        <v>85922</v>
      </c>
      <c r="N17" s="81">
        <f t="shared" si="3"/>
        <v>377548</v>
      </c>
      <c r="O17" s="13"/>
      <c r="P17" s="23">
        <v>0</v>
      </c>
      <c r="Q17" s="23">
        <v>85268</v>
      </c>
      <c r="R17" s="23">
        <v>0</v>
      </c>
      <c r="S17" s="23">
        <v>0</v>
      </c>
      <c r="T17" s="81">
        <f t="shared" si="4"/>
        <v>85268</v>
      </c>
      <c r="U17" s="84">
        <f t="shared" si="0"/>
        <v>993745</v>
      </c>
      <c r="V17" s="13"/>
      <c r="W17" s="23">
        <v>0</v>
      </c>
      <c r="X17" s="23">
        <v>0</v>
      </c>
      <c r="Y17" s="23">
        <v>384842</v>
      </c>
      <c r="Z17" s="23">
        <v>0</v>
      </c>
      <c r="AA17" s="23">
        <v>34602</v>
      </c>
      <c r="AB17" s="23">
        <v>14609</v>
      </c>
      <c r="AC17" s="23">
        <v>0</v>
      </c>
      <c r="AD17" s="23">
        <v>163581</v>
      </c>
      <c r="AE17" s="23">
        <v>0</v>
      </c>
      <c r="AF17" s="23">
        <v>0</v>
      </c>
      <c r="AG17" s="23">
        <v>575031</v>
      </c>
      <c r="AH17" s="23">
        <v>0</v>
      </c>
      <c r="AI17" s="87">
        <f t="shared" si="5"/>
        <v>1172665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29434</v>
      </c>
      <c r="BA17" s="23">
        <v>0</v>
      </c>
      <c r="BB17" s="23">
        <v>30348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105265</v>
      </c>
      <c r="BK17" s="23">
        <v>0</v>
      </c>
      <c r="BL17" s="11">
        <v>0</v>
      </c>
      <c r="BM17" s="54">
        <v>0</v>
      </c>
      <c r="BN17" s="90">
        <f t="shared" si="1"/>
        <v>2331457</v>
      </c>
    </row>
    <row r="18" spans="1:66" s="12" customFormat="1" ht="14.25" hidden="1" thickTop="1">
      <c r="A18" s="92" t="s">
        <v>113</v>
      </c>
      <c r="B18" s="13"/>
      <c r="C18" s="13"/>
      <c r="D18" s="23">
        <v>376852</v>
      </c>
      <c r="E18" s="23">
        <v>61674</v>
      </c>
      <c r="F18" s="23">
        <v>0</v>
      </c>
      <c r="G18" s="81">
        <f t="shared" si="2"/>
        <v>438526</v>
      </c>
      <c r="H18" s="13"/>
      <c r="I18" s="23">
        <v>0</v>
      </c>
      <c r="J18" s="23">
        <v>153053</v>
      </c>
      <c r="K18" s="23">
        <v>112746</v>
      </c>
      <c r="L18" s="23">
        <v>96196</v>
      </c>
      <c r="M18" s="23">
        <v>91274</v>
      </c>
      <c r="N18" s="81">
        <f t="shared" si="3"/>
        <v>453269</v>
      </c>
      <c r="O18" s="13"/>
      <c r="P18" s="23">
        <v>0</v>
      </c>
      <c r="Q18" s="23">
        <v>205835</v>
      </c>
      <c r="R18" s="23">
        <v>0</v>
      </c>
      <c r="S18" s="23">
        <v>0</v>
      </c>
      <c r="T18" s="81">
        <f t="shared" si="4"/>
        <v>205835</v>
      </c>
      <c r="U18" s="84">
        <f t="shared" si="0"/>
        <v>1097630</v>
      </c>
      <c r="V18" s="13"/>
      <c r="W18" s="23">
        <v>0</v>
      </c>
      <c r="X18" s="23">
        <v>0</v>
      </c>
      <c r="Y18" s="23">
        <v>324111</v>
      </c>
      <c r="Z18" s="23">
        <v>0</v>
      </c>
      <c r="AA18" s="23">
        <v>434846</v>
      </c>
      <c r="AB18" s="23">
        <v>0</v>
      </c>
      <c r="AC18" s="23">
        <v>0</v>
      </c>
      <c r="AD18" s="23">
        <v>118711</v>
      </c>
      <c r="AE18" s="23">
        <v>0</v>
      </c>
      <c r="AF18" s="23">
        <v>0</v>
      </c>
      <c r="AG18" s="23">
        <v>100946</v>
      </c>
      <c r="AH18" s="23">
        <v>46467</v>
      </c>
      <c r="AI18" s="87">
        <f t="shared" si="5"/>
        <v>1025081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35591</v>
      </c>
      <c r="BF18" s="23">
        <v>0</v>
      </c>
      <c r="BG18" s="23">
        <v>0</v>
      </c>
      <c r="BH18" s="23">
        <v>0</v>
      </c>
      <c r="BI18" s="23">
        <v>0</v>
      </c>
      <c r="BJ18" s="23">
        <v>39297</v>
      </c>
      <c r="BK18" s="23">
        <v>0</v>
      </c>
      <c r="BL18" s="11">
        <v>0</v>
      </c>
      <c r="BM18" s="54">
        <v>0</v>
      </c>
      <c r="BN18" s="90">
        <f t="shared" si="1"/>
        <v>2197599</v>
      </c>
    </row>
    <row r="19" spans="1:66" s="12" customFormat="1" ht="14.25" hidden="1" thickTop="1">
      <c r="A19" s="92" t="s">
        <v>114</v>
      </c>
      <c r="B19" s="13"/>
      <c r="C19" s="13"/>
      <c r="D19" s="23">
        <v>470249</v>
      </c>
      <c r="E19" s="23">
        <v>91216</v>
      </c>
      <c r="F19" s="23">
        <v>0</v>
      </c>
      <c r="G19" s="81">
        <f t="shared" si="2"/>
        <v>561465</v>
      </c>
      <c r="H19" s="13"/>
      <c r="I19" s="23">
        <v>29477</v>
      </c>
      <c r="J19" s="23">
        <v>41683</v>
      </c>
      <c r="K19" s="23">
        <v>126243</v>
      </c>
      <c r="L19" s="23">
        <v>115393</v>
      </c>
      <c r="M19" s="23">
        <v>107128</v>
      </c>
      <c r="N19" s="81">
        <f t="shared" si="3"/>
        <v>419924</v>
      </c>
      <c r="O19" s="13"/>
      <c r="P19" s="23">
        <v>0</v>
      </c>
      <c r="Q19" s="23">
        <v>274169</v>
      </c>
      <c r="R19" s="23">
        <v>0</v>
      </c>
      <c r="S19" s="23">
        <v>0</v>
      </c>
      <c r="T19" s="81">
        <f t="shared" si="4"/>
        <v>274169</v>
      </c>
      <c r="U19" s="84">
        <f t="shared" si="0"/>
        <v>1255558</v>
      </c>
      <c r="V19" s="13"/>
      <c r="W19" s="23">
        <v>0</v>
      </c>
      <c r="X19" s="23">
        <v>0</v>
      </c>
      <c r="Y19" s="23">
        <v>230595</v>
      </c>
      <c r="Z19" s="23">
        <v>0</v>
      </c>
      <c r="AA19" s="23">
        <v>375820</v>
      </c>
      <c r="AB19" s="23">
        <v>41611</v>
      </c>
      <c r="AC19" s="23">
        <v>0</v>
      </c>
      <c r="AD19" s="23">
        <v>185745</v>
      </c>
      <c r="AE19" s="23">
        <v>0</v>
      </c>
      <c r="AF19" s="23">
        <v>0</v>
      </c>
      <c r="AG19" s="23">
        <v>335025</v>
      </c>
      <c r="AH19" s="23">
        <v>0</v>
      </c>
      <c r="AI19" s="87">
        <f t="shared" si="5"/>
        <v>1168796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28767</v>
      </c>
      <c r="BA19" s="23">
        <v>41195</v>
      </c>
      <c r="BB19" s="23">
        <v>16414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126722</v>
      </c>
      <c r="BK19" s="23">
        <v>0</v>
      </c>
      <c r="BL19" s="11">
        <v>0</v>
      </c>
      <c r="BM19" s="54">
        <v>0</v>
      </c>
      <c r="BN19" s="90">
        <f t="shared" si="1"/>
        <v>2637452</v>
      </c>
    </row>
    <row r="20" spans="1:66" s="12" customFormat="1" ht="14.25" hidden="1" thickTop="1">
      <c r="A20" s="92" t="s">
        <v>115</v>
      </c>
      <c r="B20" s="13"/>
      <c r="C20" s="13"/>
      <c r="D20" s="23">
        <v>471855</v>
      </c>
      <c r="E20" s="23">
        <v>83221</v>
      </c>
      <c r="F20" s="23">
        <v>0</v>
      </c>
      <c r="G20" s="81">
        <f t="shared" si="2"/>
        <v>555076</v>
      </c>
      <c r="H20" s="13"/>
      <c r="I20" s="23">
        <v>0</v>
      </c>
      <c r="J20" s="23">
        <v>40375</v>
      </c>
      <c r="K20" s="23">
        <v>122331</v>
      </c>
      <c r="L20" s="23">
        <v>86333</v>
      </c>
      <c r="M20" s="23">
        <v>40287</v>
      </c>
      <c r="N20" s="81">
        <f t="shared" si="3"/>
        <v>289326</v>
      </c>
      <c r="O20" s="13"/>
      <c r="P20" s="23">
        <v>0</v>
      </c>
      <c r="Q20" s="23">
        <v>200189</v>
      </c>
      <c r="R20" s="23">
        <v>0</v>
      </c>
      <c r="S20" s="23">
        <v>0</v>
      </c>
      <c r="T20" s="81">
        <f t="shared" si="4"/>
        <v>200189</v>
      </c>
      <c r="U20" s="84">
        <f t="shared" si="0"/>
        <v>1044591</v>
      </c>
      <c r="V20" s="13"/>
      <c r="W20" s="23">
        <v>0</v>
      </c>
      <c r="X20" s="23">
        <v>0</v>
      </c>
      <c r="Y20" s="23">
        <v>484017</v>
      </c>
      <c r="Z20" s="23">
        <v>0</v>
      </c>
      <c r="AA20" s="23">
        <v>235294</v>
      </c>
      <c r="AB20" s="23">
        <v>66484</v>
      </c>
      <c r="AC20" s="23">
        <v>0</v>
      </c>
      <c r="AD20" s="23">
        <v>240964</v>
      </c>
      <c r="AE20" s="23">
        <v>0</v>
      </c>
      <c r="AF20" s="23">
        <v>0</v>
      </c>
      <c r="AG20" s="23">
        <v>415956</v>
      </c>
      <c r="AH20" s="23">
        <v>0</v>
      </c>
      <c r="AI20" s="87">
        <f t="shared" si="5"/>
        <v>1442715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29629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62284</v>
      </c>
      <c r="BK20" s="23">
        <v>0</v>
      </c>
      <c r="BL20" s="11">
        <v>0</v>
      </c>
      <c r="BM20" s="54">
        <v>0</v>
      </c>
      <c r="BN20" s="90">
        <f t="shared" si="1"/>
        <v>2579219</v>
      </c>
    </row>
    <row r="21" spans="1:66" s="12" customFormat="1" ht="14.25" thickTop="1">
      <c r="A21" s="92" t="s">
        <v>116</v>
      </c>
      <c r="B21" s="13"/>
      <c r="C21" s="13"/>
      <c r="D21" s="23">
        <v>457622</v>
      </c>
      <c r="E21" s="23">
        <v>40590</v>
      </c>
      <c r="F21" s="23">
        <v>0</v>
      </c>
      <c r="G21" s="81">
        <f t="shared" si="2"/>
        <v>498212</v>
      </c>
      <c r="H21" s="13"/>
      <c r="I21" s="23">
        <v>16482</v>
      </c>
      <c r="J21" s="23">
        <v>80295</v>
      </c>
      <c r="K21" s="23">
        <v>153067</v>
      </c>
      <c r="L21" s="23">
        <v>89109</v>
      </c>
      <c r="M21" s="23">
        <v>32510</v>
      </c>
      <c r="N21" s="81">
        <f t="shared" si="3"/>
        <v>371463</v>
      </c>
      <c r="O21" s="13"/>
      <c r="P21" s="23">
        <v>0</v>
      </c>
      <c r="Q21" s="23">
        <v>159668</v>
      </c>
      <c r="R21" s="23">
        <v>0</v>
      </c>
      <c r="S21" s="23">
        <v>32550</v>
      </c>
      <c r="T21" s="81">
        <f t="shared" si="4"/>
        <v>192218</v>
      </c>
      <c r="U21" s="84">
        <f t="shared" si="0"/>
        <v>1061893</v>
      </c>
      <c r="V21" s="13"/>
      <c r="W21" s="23">
        <v>0</v>
      </c>
      <c r="X21" s="23">
        <v>0</v>
      </c>
      <c r="Y21" s="23">
        <v>306845</v>
      </c>
      <c r="Z21" s="23">
        <v>0</v>
      </c>
      <c r="AA21" s="23">
        <v>434772</v>
      </c>
      <c r="AB21" s="23">
        <v>80522</v>
      </c>
      <c r="AC21" s="23">
        <v>0</v>
      </c>
      <c r="AD21" s="23">
        <v>210380</v>
      </c>
      <c r="AE21" s="23">
        <v>37518</v>
      </c>
      <c r="AF21" s="23">
        <v>0</v>
      </c>
      <c r="AG21" s="23">
        <v>312660</v>
      </c>
      <c r="AH21" s="23">
        <v>0</v>
      </c>
      <c r="AI21" s="87">
        <f t="shared" si="5"/>
        <v>1382697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38619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63788</v>
      </c>
      <c r="BK21" s="23">
        <v>0</v>
      </c>
      <c r="BL21" s="11">
        <v>0</v>
      </c>
      <c r="BM21" s="54">
        <v>0</v>
      </c>
      <c r="BN21" s="90">
        <f t="shared" si="1"/>
        <v>2546997</v>
      </c>
    </row>
    <row r="22" spans="1:66" s="12" customFormat="1" ht="13.5">
      <c r="A22" s="92" t="s">
        <v>117</v>
      </c>
      <c r="B22" s="13"/>
      <c r="C22" s="13"/>
      <c r="D22" s="23">
        <v>194999</v>
      </c>
      <c r="E22" s="23">
        <v>82578</v>
      </c>
      <c r="F22" s="23">
        <v>0</v>
      </c>
      <c r="G22" s="81">
        <f t="shared" si="2"/>
        <v>277577</v>
      </c>
      <c r="H22" s="13"/>
      <c r="I22" s="23">
        <v>6018</v>
      </c>
      <c r="J22" s="23">
        <v>127963</v>
      </c>
      <c r="K22" s="23">
        <v>101430</v>
      </c>
      <c r="L22" s="23">
        <v>43431</v>
      </c>
      <c r="M22" s="23">
        <v>92059</v>
      </c>
      <c r="N22" s="81">
        <f t="shared" si="3"/>
        <v>370901</v>
      </c>
      <c r="O22" s="13"/>
      <c r="P22" s="23">
        <v>0</v>
      </c>
      <c r="Q22" s="23">
        <v>103997</v>
      </c>
      <c r="R22" s="23">
        <v>0</v>
      </c>
      <c r="S22" s="23">
        <v>0</v>
      </c>
      <c r="T22" s="81">
        <f t="shared" si="4"/>
        <v>103997</v>
      </c>
      <c r="U22" s="84">
        <f t="shared" si="0"/>
        <v>752475</v>
      </c>
      <c r="V22" s="13"/>
      <c r="W22" s="23">
        <v>0</v>
      </c>
      <c r="X22" s="23">
        <v>0</v>
      </c>
      <c r="Y22" s="23">
        <v>126698</v>
      </c>
      <c r="Z22" s="23">
        <v>0</v>
      </c>
      <c r="AA22" s="23">
        <v>719865</v>
      </c>
      <c r="AB22" s="23">
        <v>124616</v>
      </c>
      <c r="AC22" s="23">
        <v>0</v>
      </c>
      <c r="AD22" s="23">
        <v>105055</v>
      </c>
      <c r="AE22" s="23">
        <v>0</v>
      </c>
      <c r="AF22" s="23">
        <v>0</v>
      </c>
      <c r="AG22" s="23">
        <v>241437</v>
      </c>
      <c r="AH22" s="23">
        <v>43895</v>
      </c>
      <c r="AI22" s="87">
        <f t="shared" si="5"/>
        <v>1361566</v>
      </c>
      <c r="AJ22" s="23">
        <v>51349</v>
      </c>
      <c r="AK22" s="23">
        <v>37631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33037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50245</v>
      </c>
      <c r="BA22" s="23">
        <v>30770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55358</v>
      </c>
      <c r="BK22" s="23">
        <v>0</v>
      </c>
      <c r="BL22" s="11">
        <v>0</v>
      </c>
      <c r="BM22" s="54">
        <v>0</v>
      </c>
      <c r="BN22" s="90">
        <f t="shared" si="1"/>
        <v>2372431</v>
      </c>
    </row>
    <row r="23" spans="1:66" s="12" customFormat="1" ht="13.5">
      <c r="A23" s="92" t="s">
        <v>106</v>
      </c>
      <c r="B23" s="13"/>
      <c r="C23" s="13"/>
      <c r="D23" s="23">
        <v>270780</v>
      </c>
      <c r="E23" s="23">
        <v>123807</v>
      </c>
      <c r="F23" s="23">
        <v>0</v>
      </c>
      <c r="G23" s="81">
        <f t="shared" si="2"/>
        <v>394587</v>
      </c>
      <c r="H23" s="13"/>
      <c r="I23" s="23">
        <v>0</v>
      </c>
      <c r="J23" s="23">
        <v>33252</v>
      </c>
      <c r="K23" s="23">
        <v>39487</v>
      </c>
      <c r="L23" s="23">
        <v>0</v>
      </c>
      <c r="M23" s="23">
        <v>78026</v>
      </c>
      <c r="N23" s="81">
        <f t="shared" si="3"/>
        <v>150765</v>
      </c>
      <c r="O23" s="13"/>
      <c r="P23" s="23">
        <v>0</v>
      </c>
      <c r="Q23" s="23">
        <v>160425</v>
      </c>
      <c r="R23" s="23">
        <v>0</v>
      </c>
      <c r="S23" s="23">
        <v>0</v>
      </c>
      <c r="T23" s="81">
        <f t="shared" si="4"/>
        <v>160425</v>
      </c>
      <c r="U23" s="84">
        <f t="shared" si="0"/>
        <v>705777</v>
      </c>
      <c r="V23" s="13"/>
      <c r="W23" s="23">
        <v>0</v>
      </c>
      <c r="X23" s="23">
        <v>0</v>
      </c>
      <c r="Y23" s="23">
        <v>446428</v>
      </c>
      <c r="Z23" s="23">
        <v>0</v>
      </c>
      <c r="AA23" s="23">
        <v>345645</v>
      </c>
      <c r="AB23" s="23">
        <v>44148</v>
      </c>
      <c r="AC23" s="23">
        <v>0</v>
      </c>
      <c r="AD23" s="23">
        <v>129917</v>
      </c>
      <c r="AE23" s="23">
        <v>38997</v>
      </c>
      <c r="AF23" s="23">
        <v>0</v>
      </c>
      <c r="AG23" s="23">
        <v>472561</v>
      </c>
      <c r="AH23" s="23">
        <v>43423</v>
      </c>
      <c r="AI23" s="87">
        <f t="shared" si="5"/>
        <v>1521119</v>
      </c>
      <c r="AJ23" s="23">
        <v>0</v>
      </c>
      <c r="AK23" s="23">
        <v>38901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37099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39080</v>
      </c>
      <c r="BF23" s="23">
        <v>0</v>
      </c>
      <c r="BG23" s="23">
        <v>0</v>
      </c>
      <c r="BH23" s="23">
        <v>0</v>
      </c>
      <c r="BI23" s="23">
        <v>0</v>
      </c>
      <c r="BJ23" s="23">
        <v>82185</v>
      </c>
      <c r="BK23" s="23">
        <v>0</v>
      </c>
      <c r="BL23" s="11">
        <v>0</v>
      </c>
      <c r="BM23" s="54">
        <v>0</v>
      </c>
      <c r="BN23" s="90">
        <f t="shared" si="1"/>
        <v>2424161</v>
      </c>
    </row>
    <row r="24" spans="1:66" s="12" customFormat="1" ht="13.5">
      <c r="A24" s="92" t="s">
        <v>107</v>
      </c>
      <c r="B24" s="13"/>
      <c r="C24" s="13"/>
      <c r="D24" s="23">
        <v>277593</v>
      </c>
      <c r="E24" s="23">
        <v>120432</v>
      </c>
      <c r="F24" s="23">
        <v>0</v>
      </c>
      <c r="G24" s="81">
        <f t="shared" si="2"/>
        <v>398025</v>
      </c>
      <c r="H24" s="13"/>
      <c r="I24" s="23">
        <v>0</v>
      </c>
      <c r="J24" s="23">
        <v>77695</v>
      </c>
      <c r="K24" s="23">
        <v>64489</v>
      </c>
      <c r="L24" s="23">
        <v>0</v>
      </c>
      <c r="M24" s="23">
        <v>75527</v>
      </c>
      <c r="N24" s="81">
        <f t="shared" si="3"/>
        <v>217711</v>
      </c>
      <c r="O24" s="13"/>
      <c r="P24" s="23">
        <v>0</v>
      </c>
      <c r="Q24" s="23">
        <v>115448</v>
      </c>
      <c r="R24" s="23">
        <v>0</v>
      </c>
      <c r="S24" s="23">
        <v>0</v>
      </c>
      <c r="T24" s="81">
        <f t="shared" si="4"/>
        <v>115448</v>
      </c>
      <c r="U24" s="84">
        <f t="shared" si="0"/>
        <v>731184</v>
      </c>
      <c r="V24" s="13"/>
      <c r="W24" s="23">
        <v>0</v>
      </c>
      <c r="X24" s="23">
        <v>0</v>
      </c>
      <c r="Y24" s="23">
        <v>305223</v>
      </c>
      <c r="Z24" s="23">
        <v>0</v>
      </c>
      <c r="AA24" s="23">
        <v>442975</v>
      </c>
      <c r="AB24" s="23">
        <v>0</v>
      </c>
      <c r="AC24" s="23">
        <v>0</v>
      </c>
      <c r="AD24" s="23">
        <v>164264</v>
      </c>
      <c r="AE24" s="23">
        <v>0</v>
      </c>
      <c r="AF24" s="23">
        <v>0</v>
      </c>
      <c r="AG24" s="23">
        <v>377810</v>
      </c>
      <c r="AH24" s="23">
        <v>0</v>
      </c>
      <c r="AI24" s="87">
        <f t="shared" si="5"/>
        <v>1290272</v>
      </c>
      <c r="AJ24" s="23">
        <v>52923</v>
      </c>
      <c r="AK24" s="23">
        <v>32124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33225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32340</v>
      </c>
      <c r="AX24" s="23">
        <v>32053</v>
      </c>
      <c r="AY24" s="23">
        <v>0</v>
      </c>
      <c r="AZ24" s="23">
        <v>29670</v>
      </c>
      <c r="BA24" s="23">
        <v>26980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120299</v>
      </c>
      <c r="BK24" s="23">
        <v>0</v>
      </c>
      <c r="BL24" s="11">
        <v>0</v>
      </c>
      <c r="BM24" s="54">
        <v>26639</v>
      </c>
      <c r="BN24" s="90">
        <f t="shared" si="1"/>
        <v>2407709</v>
      </c>
    </row>
    <row r="25" spans="1:66" s="12" customFormat="1" ht="13.5">
      <c r="A25" s="92" t="s">
        <v>108</v>
      </c>
      <c r="B25" s="13"/>
      <c r="C25" s="13"/>
      <c r="D25" s="23">
        <v>236282</v>
      </c>
      <c r="E25" s="23">
        <v>29781</v>
      </c>
      <c r="F25" s="23">
        <v>0</v>
      </c>
      <c r="G25" s="81">
        <f t="shared" si="2"/>
        <v>266063</v>
      </c>
      <c r="H25" s="13"/>
      <c r="I25" s="23">
        <v>5433</v>
      </c>
      <c r="J25" s="23">
        <v>47138</v>
      </c>
      <c r="K25" s="23">
        <v>102604</v>
      </c>
      <c r="L25" s="23">
        <v>76354</v>
      </c>
      <c r="M25" s="23">
        <v>72472</v>
      </c>
      <c r="N25" s="81">
        <f t="shared" si="3"/>
        <v>304001</v>
      </c>
      <c r="O25" s="13"/>
      <c r="P25" s="23">
        <v>0</v>
      </c>
      <c r="Q25" s="23">
        <v>42866</v>
      </c>
      <c r="R25" s="23">
        <v>0</v>
      </c>
      <c r="S25" s="23">
        <v>75509</v>
      </c>
      <c r="T25" s="81">
        <f t="shared" si="4"/>
        <v>118375</v>
      </c>
      <c r="U25" s="84">
        <f t="shared" si="0"/>
        <v>688439</v>
      </c>
      <c r="V25" s="13"/>
      <c r="W25" s="23">
        <v>0</v>
      </c>
      <c r="X25" s="23">
        <v>0</v>
      </c>
      <c r="Y25" s="23">
        <v>303625</v>
      </c>
      <c r="Z25" s="23">
        <v>0</v>
      </c>
      <c r="AA25" s="23">
        <v>91511</v>
      </c>
      <c r="AB25" s="23">
        <v>39376</v>
      </c>
      <c r="AC25" s="23">
        <v>0</v>
      </c>
      <c r="AD25" s="23">
        <v>211247</v>
      </c>
      <c r="AE25" s="23">
        <v>0</v>
      </c>
      <c r="AF25" s="23">
        <v>0</v>
      </c>
      <c r="AG25" s="23">
        <v>188707</v>
      </c>
      <c r="AH25" s="23">
        <v>40868</v>
      </c>
      <c r="AI25" s="87">
        <f t="shared" si="5"/>
        <v>875334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68778</v>
      </c>
      <c r="AP25" s="23">
        <v>45426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32689</v>
      </c>
      <c r="AY25" s="23">
        <v>32908</v>
      </c>
      <c r="AZ25" s="23">
        <v>43202</v>
      </c>
      <c r="BA25" s="23">
        <v>0</v>
      </c>
      <c r="BB25" s="23">
        <v>0</v>
      </c>
      <c r="BC25" s="23">
        <v>0</v>
      </c>
      <c r="BD25" s="23">
        <v>0</v>
      </c>
      <c r="BE25" s="23">
        <v>38446</v>
      </c>
      <c r="BF25" s="23">
        <v>0</v>
      </c>
      <c r="BG25" s="23">
        <v>0</v>
      </c>
      <c r="BH25" s="23">
        <v>0</v>
      </c>
      <c r="BI25" s="23">
        <v>0</v>
      </c>
      <c r="BJ25" s="23">
        <v>82864</v>
      </c>
      <c r="BK25" s="23">
        <v>0</v>
      </c>
      <c r="BL25" s="11">
        <v>0</v>
      </c>
      <c r="BM25" s="54">
        <v>0</v>
      </c>
      <c r="BN25" s="90">
        <f t="shared" si="1"/>
        <v>1908086</v>
      </c>
    </row>
    <row r="26" spans="1:66" s="12" customFormat="1" ht="13.5">
      <c r="A26" s="92" t="s">
        <v>109</v>
      </c>
      <c r="B26" s="13"/>
      <c r="C26" s="13"/>
      <c r="D26" s="23">
        <v>321359</v>
      </c>
      <c r="E26" s="23">
        <v>105574</v>
      </c>
      <c r="F26" s="23">
        <v>0</v>
      </c>
      <c r="G26" s="81">
        <f t="shared" si="2"/>
        <v>426933</v>
      </c>
      <c r="H26" s="13"/>
      <c r="I26" s="23">
        <v>0</v>
      </c>
      <c r="J26" s="23">
        <v>107723</v>
      </c>
      <c r="K26" s="23">
        <v>40929</v>
      </c>
      <c r="L26" s="23">
        <v>66155</v>
      </c>
      <c r="M26" s="23">
        <v>33615</v>
      </c>
      <c r="N26" s="81">
        <f t="shared" si="3"/>
        <v>248422</v>
      </c>
      <c r="O26" s="13"/>
      <c r="P26" s="23">
        <v>0</v>
      </c>
      <c r="Q26" s="23">
        <v>388347</v>
      </c>
      <c r="R26" s="23">
        <v>0</v>
      </c>
      <c r="S26" s="23">
        <v>0</v>
      </c>
      <c r="T26" s="81">
        <f t="shared" si="4"/>
        <v>388347</v>
      </c>
      <c r="U26" s="84">
        <f t="shared" si="0"/>
        <v>1063702</v>
      </c>
      <c r="V26" s="13"/>
      <c r="W26" s="23">
        <v>0</v>
      </c>
      <c r="X26" s="23">
        <v>0</v>
      </c>
      <c r="Y26" s="23">
        <v>224512</v>
      </c>
      <c r="Z26" s="23">
        <v>0</v>
      </c>
      <c r="AA26" s="23">
        <v>322512</v>
      </c>
      <c r="AB26" s="23">
        <v>39800</v>
      </c>
      <c r="AC26" s="23">
        <v>0</v>
      </c>
      <c r="AD26" s="23">
        <v>93396</v>
      </c>
      <c r="AE26" s="23">
        <v>0</v>
      </c>
      <c r="AF26" s="23">
        <v>0</v>
      </c>
      <c r="AG26" s="23">
        <v>226016</v>
      </c>
      <c r="AH26" s="23">
        <v>0</v>
      </c>
      <c r="AI26" s="87">
        <f t="shared" si="5"/>
        <v>906236</v>
      </c>
      <c r="AJ26" s="23">
        <v>0</v>
      </c>
      <c r="AK26" s="23">
        <v>0</v>
      </c>
      <c r="AL26" s="23">
        <v>0</v>
      </c>
      <c r="AM26" s="23">
        <v>82273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32421</v>
      </c>
      <c r="AX26" s="23">
        <v>97973</v>
      </c>
      <c r="AY26" s="23">
        <v>0</v>
      </c>
      <c r="AZ26" s="23">
        <v>52263</v>
      </c>
      <c r="BA26" s="23">
        <v>40564</v>
      </c>
      <c r="BB26" s="23">
        <v>0</v>
      </c>
      <c r="BC26" s="23">
        <v>0</v>
      </c>
      <c r="BD26" s="23">
        <v>0</v>
      </c>
      <c r="BE26" s="23">
        <v>41570</v>
      </c>
      <c r="BF26" s="23">
        <v>0</v>
      </c>
      <c r="BG26" s="23">
        <v>0</v>
      </c>
      <c r="BH26" s="23">
        <v>0</v>
      </c>
      <c r="BI26" s="23">
        <v>0</v>
      </c>
      <c r="BJ26" s="23">
        <v>35226</v>
      </c>
      <c r="BK26" s="23">
        <v>0</v>
      </c>
      <c r="BL26" s="11">
        <v>0</v>
      </c>
      <c r="BM26" s="54">
        <v>0</v>
      </c>
      <c r="BN26" s="90">
        <f t="shared" si="1"/>
        <v>2352228</v>
      </c>
    </row>
    <row r="27" spans="1:66" s="12" customFormat="1" ht="13.5">
      <c r="A27" s="92" t="s">
        <v>110</v>
      </c>
      <c r="B27" s="13"/>
      <c r="C27" s="13"/>
      <c r="D27" s="23">
        <v>231441</v>
      </c>
      <c r="E27" s="23">
        <v>141985</v>
      </c>
      <c r="F27" s="23">
        <v>0</v>
      </c>
      <c r="G27" s="81">
        <f t="shared" si="2"/>
        <v>373426</v>
      </c>
      <c r="H27" s="13"/>
      <c r="I27" s="23">
        <v>7452</v>
      </c>
      <c r="J27" s="23">
        <v>37173</v>
      </c>
      <c r="K27" s="23">
        <v>61140</v>
      </c>
      <c r="L27" s="23">
        <v>32557</v>
      </c>
      <c r="M27" s="23">
        <v>121190</v>
      </c>
      <c r="N27" s="81">
        <f t="shared" si="3"/>
        <v>259512</v>
      </c>
      <c r="O27" s="13"/>
      <c r="P27" s="23">
        <v>0</v>
      </c>
      <c r="Q27" s="23">
        <v>165519</v>
      </c>
      <c r="R27" s="23">
        <v>0</v>
      </c>
      <c r="S27" s="23">
        <v>0</v>
      </c>
      <c r="T27" s="81">
        <f t="shared" si="4"/>
        <v>165519</v>
      </c>
      <c r="U27" s="84">
        <f t="shared" si="0"/>
        <v>798457</v>
      </c>
      <c r="V27" s="13"/>
      <c r="W27" s="23">
        <v>0</v>
      </c>
      <c r="X27" s="23">
        <v>0</v>
      </c>
      <c r="Y27" s="23">
        <v>376812</v>
      </c>
      <c r="Z27" s="23">
        <v>0</v>
      </c>
      <c r="AA27" s="23">
        <v>260235</v>
      </c>
      <c r="AB27" s="23">
        <v>0</v>
      </c>
      <c r="AC27" s="23">
        <v>0</v>
      </c>
      <c r="AD27" s="23">
        <v>238422</v>
      </c>
      <c r="AE27" s="23">
        <v>0</v>
      </c>
      <c r="AF27" s="23">
        <v>0</v>
      </c>
      <c r="AG27" s="23">
        <v>256041</v>
      </c>
      <c r="AH27" s="23">
        <v>0</v>
      </c>
      <c r="AI27" s="87">
        <f t="shared" si="5"/>
        <v>1131510</v>
      </c>
      <c r="AJ27" s="23">
        <v>62268</v>
      </c>
      <c r="AK27" s="23">
        <v>0</v>
      </c>
      <c r="AL27" s="23">
        <v>0</v>
      </c>
      <c r="AM27" s="23">
        <v>0</v>
      </c>
      <c r="AN27" s="23">
        <v>0</v>
      </c>
      <c r="AO27" s="23">
        <v>104993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50297</v>
      </c>
      <c r="AX27" s="23">
        <v>0</v>
      </c>
      <c r="AY27" s="23">
        <v>0</v>
      </c>
      <c r="AZ27" s="23">
        <v>30172</v>
      </c>
      <c r="BA27" s="23">
        <v>0</v>
      </c>
      <c r="BB27" s="23">
        <v>40027</v>
      </c>
      <c r="BC27" s="23">
        <v>0</v>
      </c>
      <c r="BD27" s="23">
        <v>0</v>
      </c>
      <c r="BE27" s="23">
        <v>36006</v>
      </c>
      <c r="BF27" s="23">
        <v>0</v>
      </c>
      <c r="BG27" s="23">
        <v>0</v>
      </c>
      <c r="BH27" s="23">
        <v>0</v>
      </c>
      <c r="BI27" s="23">
        <v>0</v>
      </c>
      <c r="BJ27" s="23">
        <v>84904</v>
      </c>
      <c r="BK27" s="23">
        <v>0</v>
      </c>
      <c r="BL27" s="11">
        <v>0</v>
      </c>
      <c r="BM27" s="54">
        <v>0</v>
      </c>
      <c r="BN27" s="90">
        <f t="shared" si="1"/>
        <v>2338634</v>
      </c>
    </row>
    <row r="28" spans="1:66" s="12" customFormat="1" ht="13.5">
      <c r="A28" s="92" t="s">
        <v>111</v>
      </c>
      <c r="B28" s="13"/>
      <c r="C28" s="13"/>
      <c r="D28" s="23">
        <v>207354</v>
      </c>
      <c r="E28" s="23">
        <v>130715</v>
      </c>
      <c r="F28" s="23">
        <v>0</v>
      </c>
      <c r="G28" s="81">
        <f t="shared" si="2"/>
        <v>338069</v>
      </c>
      <c r="H28" s="13"/>
      <c r="I28" s="23">
        <v>0</v>
      </c>
      <c r="J28" s="23">
        <v>78254</v>
      </c>
      <c r="K28" s="23">
        <v>51851</v>
      </c>
      <c r="L28" s="23">
        <v>84527</v>
      </c>
      <c r="M28" s="23">
        <v>39104</v>
      </c>
      <c r="N28" s="81">
        <f t="shared" si="3"/>
        <v>253736</v>
      </c>
      <c r="O28" s="13"/>
      <c r="P28" s="23">
        <v>0</v>
      </c>
      <c r="Q28" s="23">
        <v>287514</v>
      </c>
      <c r="R28" s="23">
        <v>0</v>
      </c>
      <c r="S28" s="23">
        <v>0</v>
      </c>
      <c r="T28" s="81">
        <f t="shared" si="4"/>
        <v>287514</v>
      </c>
      <c r="U28" s="84">
        <f t="shared" si="0"/>
        <v>879319</v>
      </c>
      <c r="V28" s="13"/>
      <c r="W28" s="23">
        <v>0</v>
      </c>
      <c r="X28" s="23">
        <v>0</v>
      </c>
      <c r="Y28" s="23">
        <v>152525</v>
      </c>
      <c r="Z28" s="23">
        <v>0</v>
      </c>
      <c r="AA28" s="23">
        <v>192854</v>
      </c>
      <c r="AB28" s="23">
        <v>43942</v>
      </c>
      <c r="AC28" s="23">
        <v>0</v>
      </c>
      <c r="AD28" s="23">
        <v>148921</v>
      </c>
      <c r="AE28" s="23">
        <v>0</v>
      </c>
      <c r="AF28" s="23">
        <v>0</v>
      </c>
      <c r="AG28" s="23">
        <v>173485</v>
      </c>
      <c r="AH28" s="23">
        <v>0</v>
      </c>
      <c r="AI28" s="87">
        <f t="shared" si="5"/>
        <v>711727</v>
      </c>
      <c r="AJ28" s="23">
        <v>32174</v>
      </c>
      <c r="AK28" s="23">
        <v>0</v>
      </c>
      <c r="AL28" s="23">
        <v>0</v>
      </c>
      <c r="AM28" s="23">
        <v>0</v>
      </c>
      <c r="AN28" s="23">
        <v>0</v>
      </c>
      <c r="AO28" s="23">
        <v>114166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36038</v>
      </c>
      <c r="AY28" s="23">
        <v>0</v>
      </c>
      <c r="AZ28" s="23">
        <v>50988</v>
      </c>
      <c r="BA28" s="23">
        <v>39168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25669</v>
      </c>
      <c r="BK28" s="23">
        <v>0</v>
      </c>
      <c r="BL28" s="11">
        <v>0</v>
      </c>
      <c r="BM28" s="54">
        <v>0</v>
      </c>
      <c r="BN28" s="90">
        <f t="shared" si="1"/>
        <v>1889249</v>
      </c>
    </row>
    <row r="29" spans="1:66" s="12" customFormat="1" ht="13.5">
      <c r="A29" s="92" t="s">
        <v>112</v>
      </c>
      <c r="B29" s="13"/>
      <c r="C29" s="13"/>
      <c r="D29" s="23">
        <v>250693</v>
      </c>
      <c r="E29" s="23">
        <v>109957</v>
      </c>
      <c r="F29" s="23">
        <v>0</v>
      </c>
      <c r="G29" s="81">
        <f t="shared" si="2"/>
        <v>360650</v>
      </c>
      <c r="H29" s="13"/>
      <c r="I29" s="23">
        <v>0</v>
      </c>
      <c r="J29" s="23">
        <v>88883</v>
      </c>
      <c r="K29" s="23">
        <v>60131</v>
      </c>
      <c r="L29" s="23">
        <v>43281</v>
      </c>
      <c r="M29" s="23">
        <v>45591</v>
      </c>
      <c r="N29" s="81">
        <f t="shared" si="3"/>
        <v>237886</v>
      </c>
      <c r="O29" s="13"/>
      <c r="P29" s="23">
        <v>0</v>
      </c>
      <c r="Q29" s="23">
        <v>271547</v>
      </c>
      <c r="R29" s="23">
        <v>0</v>
      </c>
      <c r="S29" s="23">
        <v>0</v>
      </c>
      <c r="T29" s="81">
        <f t="shared" si="4"/>
        <v>271547</v>
      </c>
      <c r="U29" s="84">
        <f t="shared" si="0"/>
        <v>870083</v>
      </c>
      <c r="V29" s="13"/>
      <c r="W29" s="23">
        <v>0</v>
      </c>
      <c r="X29" s="23">
        <v>0</v>
      </c>
      <c r="Y29" s="23">
        <v>380078</v>
      </c>
      <c r="Z29" s="23">
        <v>0</v>
      </c>
      <c r="AA29" s="23">
        <v>184566</v>
      </c>
      <c r="AB29" s="23">
        <v>0</v>
      </c>
      <c r="AC29" s="23">
        <v>0</v>
      </c>
      <c r="AD29" s="23">
        <v>148806</v>
      </c>
      <c r="AE29" s="23">
        <v>0</v>
      </c>
      <c r="AF29" s="23">
        <v>0</v>
      </c>
      <c r="AG29" s="23">
        <v>254634</v>
      </c>
      <c r="AH29" s="23">
        <v>41152</v>
      </c>
      <c r="AI29" s="87">
        <f t="shared" si="5"/>
        <v>1009236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114559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42442</v>
      </c>
      <c r="AX29" s="23">
        <v>0</v>
      </c>
      <c r="AY29" s="23">
        <v>0</v>
      </c>
      <c r="AZ29" s="23">
        <v>25616</v>
      </c>
      <c r="BA29" s="23">
        <v>0</v>
      </c>
      <c r="BB29" s="23">
        <v>0</v>
      </c>
      <c r="BC29" s="23">
        <v>0</v>
      </c>
      <c r="BD29" s="23">
        <v>0</v>
      </c>
      <c r="BE29" s="23">
        <v>75823</v>
      </c>
      <c r="BF29" s="23">
        <v>0</v>
      </c>
      <c r="BG29" s="23">
        <v>0</v>
      </c>
      <c r="BH29" s="23">
        <v>0</v>
      </c>
      <c r="BI29" s="23">
        <v>0</v>
      </c>
      <c r="BJ29" s="23">
        <v>80023</v>
      </c>
      <c r="BK29" s="23">
        <v>0</v>
      </c>
      <c r="BL29" s="11">
        <v>0</v>
      </c>
      <c r="BM29" s="54">
        <v>0</v>
      </c>
      <c r="BN29" s="90">
        <f t="shared" si="1"/>
        <v>2217782</v>
      </c>
    </row>
    <row r="30" spans="1:66" s="12" customFormat="1" ht="13.5">
      <c r="A30" s="92" t="s">
        <v>113</v>
      </c>
      <c r="B30" s="13"/>
      <c r="C30" s="13"/>
      <c r="D30" s="23">
        <v>319778</v>
      </c>
      <c r="E30" s="23">
        <v>60642</v>
      </c>
      <c r="F30" s="23">
        <v>0</v>
      </c>
      <c r="G30" s="81">
        <f t="shared" si="2"/>
        <v>380420</v>
      </c>
      <c r="H30" s="13"/>
      <c r="I30" s="23">
        <v>0</v>
      </c>
      <c r="J30" s="23">
        <v>43066</v>
      </c>
      <c r="K30" s="23">
        <v>154214</v>
      </c>
      <c r="L30" s="23">
        <v>44486</v>
      </c>
      <c r="M30" s="23">
        <v>83026</v>
      </c>
      <c r="N30" s="81">
        <f t="shared" si="3"/>
        <v>324792</v>
      </c>
      <c r="O30" s="13"/>
      <c r="P30" s="23">
        <v>0</v>
      </c>
      <c r="Q30" s="23">
        <v>87286</v>
      </c>
      <c r="R30" s="23">
        <v>0</v>
      </c>
      <c r="S30" s="23">
        <v>0</v>
      </c>
      <c r="T30" s="81">
        <f t="shared" si="4"/>
        <v>87286</v>
      </c>
      <c r="U30" s="84">
        <f t="shared" si="0"/>
        <v>792498</v>
      </c>
      <c r="V30" s="13"/>
      <c r="W30" s="23">
        <v>0</v>
      </c>
      <c r="X30" s="23">
        <v>0</v>
      </c>
      <c r="Y30" s="23">
        <v>344561</v>
      </c>
      <c r="Z30" s="23">
        <v>0</v>
      </c>
      <c r="AA30" s="23">
        <v>518003</v>
      </c>
      <c r="AB30" s="23">
        <v>0</v>
      </c>
      <c r="AC30" s="23">
        <v>0</v>
      </c>
      <c r="AD30" s="23">
        <v>228214</v>
      </c>
      <c r="AE30" s="23">
        <v>0</v>
      </c>
      <c r="AF30" s="23">
        <v>0</v>
      </c>
      <c r="AG30" s="23">
        <v>352382</v>
      </c>
      <c r="AH30" s="23">
        <v>0</v>
      </c>
      <c r="AI30" s="87">
        <f t="shared" si="5"/>
        <v>1443160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34509</v>
      </c>
      <c r="BA30" s="23">
        <v>41748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43595</v>
      </c>
      <c r="BK30" s="23">
        <v>0</v>
      </c>
      <c r="BL30" s="11">
        <v>0</v>
      </c>
      <c r="BM30" s="54">
        <v>0</v>
      </c>
      <c r="BN30" s="90">
        <f t="shared" si="1"/>
        <v>2355510</v>
      </c>
    </row>
    <row r="31" spans="1:66" s="12" customFormat="1" ht="13.5">
      <c r="A31" s="92" t="s">
        <v>114</v>
      </c>
      <c r="B31" s="13"/>
      <c r="C31" s="13"/>
      <c r="D31" s="23">
        <v>361884</v>
      </c>
      <c r="E31" s="23">
        <v>149436</v>
      </c>
      <c r="F31" s="23">
        <v>0</v>
      </c>
      <c r="G31" s="81">
        <f t="shared" si="2"/>
        <v>511320</v>
      </c>
      <c r="H31" s="13"/>
      <c r="I31" s="23">
        <v>23109</v>
      </c>
      <c r="J31" s="23">
        <v>177528</v>
      </c>
      <c r="K31" s="23">
        <v>123253</v>
      </c>
      <c r="L31" s="23">
        <v>83855</v>
      </c>
      <c r="M31" s="23">
        <v>44278</v>
      </c>
      <c r="N31" s="81">
        <f t="shared" si="3"/>
        <v>452023</v>
      </c>
      <c r="O31" s="13"/>
      <c r="P31" s="23">
        <v>0</v>
      </c>
      <c r="Q31" s="23">
        <v>170598</v>
      </c>
      <c r="R31" s="23">
        <v>0</v>
      </c>
      <c r="S31" s="23">
        <v>0</v>
      </c>
      <c r="T31" s="81">
        <f t="shared" si="4"/>
        <v>170598</v>
      </c>
      <c r="U31" s="84">
        <f t="shared" si="0"/>
        <v>1133941</v>
      </c>
      <c r="V31" s="13"/>
      <c r="W31" s="23">
        <v>0</v>
      </c>
      <c r="X31" s="23">
        <v>0</v>
      </c>
      <c r="Y31" s="23">
        <v>455410</v>
      </c>
      <c r="Z31" s="23">
        <v>0</v>
      </c>
      <c r="AA31" s="23">
        <v>406428</v>
      </c>
      <c r="AB31" s="23">
        <v>39557</v>
      </c>
      <c r="AC31" s="23">
        <v>0</v>
      </c>
      <c r="AD31" s="23">
        <v>115443</v>
      </c>
      <c r="AE31" s="23">
        <v>0</v>
      </c>
      <c r="AF31" s="23">
        <v>0</v>
      </c>
      <c r="AG31" s="23">
        <v>115910</v>
      </c>
      <c r="AH31" s="23">
        <v>21195</v>
      </c>
      <c r="AI31" s="87">
        <f t="shared" si="5"/>
        <v>1153943</v>
      </c>
      <c r="AJ31" s="23">
        <v>9247</v>
      </c>
      <c r="AK31" s="23">
        <v>0</v>
      </c>
      <c r="AL31" s="23">
        <v>0</v>
      </c>
      <c r="AM31" s="23">
        <v>0</v>
      </c>
      <c r="AN31" s="23">
        <v>0</v>
      </c>
      <c r="AO31" s="23">
        <v>111852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44033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75078</v>
      </c>
      <c r="BK31" s="23">
        <v>0</v>
      </c>
      <c r="BL31" s="11">
        <v>0</v>
      </c>
      <c r="BM31" s="54">
        <v>0</v>
      </c>
      <c r="BN31" s="90">
        <f t="shared" si="1"/>
        <v>2528094</v>
      </c>
    </row>
    <row r="32" spans="1:66" s="12" customFormat="1" ht="13.5">
      <c r="A32" s="92" t="s">
        <v>115</v>
      </c>
      <c r="B32" s="13"/>
      <c r="C32" s="13"/>
      <c r="D32" s="23">
        <v>360324</v>
      </c>
      <c r="E32" s="23">
        <v>57315</v>
      </c>
      <c r="F32" s="23">
        <v>0</v>
      </c>
      <c r="G32" s="81">
        <f t="shared" si="2"/>
        <v>417639</v>
      </c>
      <c r="H32" s="13"/>
      <c r="I32" s="23">
        <v>0</v>
      </c>
      <c r="J32" s="23">
        <v>251240</v>
      </c>
      <c r="K32" s="23">
        <v>156617</v>
      </c>
      <c r="L32" s="23">
        <v>85064</v>
      </c>
      <c r="M32" s="23">
        <v>78430</v>
      </c>
      <c r="N32" s="81">
        <f t="shared" si="3"/>
        <v>571351</v>
      </c>
      <c r="O32" s="13"/>
      <c r="P32" s="23">
        <v>0</v>
      </c>
      <c r="Q32" s="23">
        <v>31677</v>
      </c>
      <c r="R32" s="23">
        <v>0</v>
      </c>
      <c r="S32" s="23">
        <v>83929</v>
      </c>
      <c r="T32" s="81">
        <f t="shared" si="4"/>
        <v>115606</v>
      </c>
      <c r="U32" s="84">
        <f t="shared" si="0"/>
        <v>1104596</v>
      </c>
      <c r="V32" s="13"/>
      <c r="W32" s="23">
        <v>41394</v>
      </c>
      <c r="X32" s="23">
        <v>0</v>
      </c>
      <c r="Y32" s="23">
        <v>467862</v>
      </c>
      <c r="Z32" s="23">
        <v>0</v>
      </c>
      <c r="AA32" s="23">
        <v>135026</v>
      </c>
      <c r="AB32" s="23">
        <v>0</v>
      </c>
      <c r="AC32" s="23">
        <v>0</v>
      </c>
      <c r="AD32" s="23">
        <v>103510</v>
      </c>
      <c r="AE32" s="23">
        <v>0</v>
      </c>
      <c r="AF32" s="23">
        <v>0</v>
      </c>
      <c r="AG32" s="23">
        <v>349208</v>
      </c>
      <c r="AH32" s="23">
        <v>0</v>
      </c>
      <c r="AI32" s="87">
        <f t="shared" si="5"/>
        <v>1097000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48150</v>
      </c>
      <c r="BA32" s="23">
        <v>38298</v>
      </c>
      <c r="BB32" s="23">
        <v>33306</v>
      </c>
      <c r="BC32" s="23">
        <v>22695</v>
      </c>
      <c r="BD32" s="23">
        <v>0</v>
      </c>
      <c r="BE32" s="23">
        <v>41614</v>
      </c>
      <c r="BF32" s="23">
        <v>0</v>
      </c>
      <c r="BG32" s="23">
        <v>0</v>
      </c>
      <c r="BH32" s="23">
        <v>0</v>
      </c>
      <c r="BI32" s="23">
        <v>0</v>
      </c>
      <c r="BJ32" s="23">
        <v>38132</v>
      </c>
      <c r="BK32" s="23">
        <v>0</v>
      </c>
      <c r="BL32" s="11">
        <v>0</v>
      </c>
      <c r="BM32" s="54">
        <v>0</v>
      </c>
      <c r="BN32" s="90">
        <f t="shared" si="1"/>
        <v>2423791</v>
      </c>
    </row>
    <row r="33" spans="1:66" s="12" customFormat="1" ht="13.5">
      <c r="A33" s="92" t="s">
        <v>118</v>
      </c>
      <c r="B33" s="13"/>
      <c r="C33" s="13"/>
      <c r="D33" s="23">
        <v>337189</v>
      </c>
      <c r="E33" s="23">
        <v>80127</v>
      </c>
      <c r="F33" s="23">
        <v>0</v>
      </c>
      <c r="G33" s="81">
        <f t="shared" si="2"/>
        <v>417316</v>
      </c>
      <c r="H33" s="13"/>
      <c r="I33" s="23">
        <v>29144</v>
      </c>
      <c r="J33" s="23">
        <v>0</v>
      </c>
      <c r="K33" s="23">
        <v>69755</v>
      </c>
      <c r="L33" s="23">
        <v>90869</v>
      </c>
      <c r="M33" s="23">
        <v>44435</v>
      </c>
      <c r="N33" s="81">
        <f t="shared" si="3"/>
        <v>234203</v>
      </c>
      <c r="O33" s="13"/>
      <c r="P33" s="23">
        <v>0</v>
      </c>
      <c r="Q33" s="23">
        <v>168031</v>
      </c>
      <c r="R33" s="23">
        <v>0</v>
      </c>
      <c r="S33" s="23">
        <v>89250</v>
      </c>
      <c r="T33" s="81">
        <f t="shared" si="4"/>
        <v>257281</v>
      </c>
      <c r="U33" s="84">
        <f t="shared" si="0"/>
        <v>908800</v>
      </c>
      <c r="V33" s="13"/>
      <c r="W33" s="23">
        <v>0</v>
      </c>
      <c r="X33" s="23">
        <v>0</v>
      </c>
      <c r="Y33" s="23">
        <v>296939</v>
      </c>
      <c r="Z33" s="23">
        <v>0</v>
      </c>
      <c r="AA33" s="23">
        <v>298578</v>
      </c>
      <c r="AB33" s="23">
        <v>121382</v>
      </c>
      <c r="AC33" s="23">
        <v>0</v>
      </c>
      <c r="AD33" s="23">
        <v>130247</v>
      </c>
      <c r="AE33" s="23">
        <v>0</v>
      </c>
      <c r="AF33" s="23">
        <v>0</v>
      </c>
      <c r="AG33" s="23">
        <v>286412</v>
      </c>
      <c r="AH33" s="23">
        <v>0</v>
      </c>
      <c r="AI33" s="87">
        <f t="shared" si="5"/>
        <v>1133558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47230</v>
      </c>
      <c r="BA33" s="23">
        <v>0</v>
      </c>
      <c r="BB33" s="23">
        <v>0</v>
      </c>
      <c r="BC33" s="23">
        <v>0</v>
      </c>
      <c r="BD33" s="23">
        <v>0</v>
      </c>
      <c r="BE33" s="23">
        <v>35332</v>
      </c>
      <c r="BF33" s="23">
        <v>0</v>
      </c>
      <c r="BG33" s="23">
        <v>0</v>
      </c>
      <c r="BH33" s="23">
        <v>0</v>
      </c>
      <c r="BI33" s="23">
        <v>0</v>
      </c>
      <c r="BJ33" s="23">
        <v>110495</v>
      </c>
      <c r="BK33" s="23">
        <v>0</v>
      </c>
      <c r="BL33" s="11">
        <v>0</v>
      </c>
      <c r="BM33" s="54">
        <v>0</v>
      </c>
      <c r="BN33" s="90">
        <f t="shared" si="1"/>
        <v>2235415</v>
      </c>
    </row>
    <row r="34" spans="1:66" s="12" customFormat="1" ht="13.5">
      <c r="A34" s="92"/>
      <c r="B34" s="13"/>
      <c r="C34" s="13"/>
      <c r="D34" s="23"/>
      <c r="E34" s="23"/>
      <c r="F34" s="23"/>
      <c r="G34" s="81"/>
      <c r="H34" s="13"/>
      <c r="I34" s="23"/>
      <c r="J34" s="23"/>
      <c r="K34" s="23"/>
      <c r="L34" s="23"/>
      <c r="M34" s="23"/>
      <c r="N34" s="81"/>
      <c r="O34" s="13"/>
      <c r="P34" s="23"/>
      <c r="Q34" s="23"/>
      <c r="R34" s="23"/>
      <c r="S34" s="23"/>
      <c r="T34" s="81"/>
      <c r="U34" s="84"/>
      <c r="V34" s="1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87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11"/>
      <c r="BM34" s="54"/>
      <c r="BN34" s="90"/>
    </row>
    <row r="35" spans="1:66" s="12" customFormat="1" ht="13.5">
      <c r="A35" s="92" t="s">
        <v>119</v>
      </c>
      <c r="B35" s="13"/>
      <c r="C35" s="13"/>
      <c r="D35" s="23">
        <f>SUM($D$22:$D$24)</f>
        <v>743372</v>
      </c>
      <c r="E35" s="23">
        <f>SUM($E$22:$E$24)</f>
        <v>326817</v>
      </c>
      <c r="F35" s="23">
        <f>SUM($F$22:$F$24)</f>
        <v>0</v>
      </c>
      <c r="G35" s="81">
        <f t="shared" si="2"/>
        <v>1070189</v>
      </c>
      <c r="H35" s="13"/>
      <c r="I35" s="23">
        <f>SUM($I$22:$I$24)</f>
        <v>6018</v>
      </c>
      <c r="J35" s="23">
        <f>SUM($J$22:$J$24)</f>
        <v>238910</v>
      </c>
      <c r="K35" s="23">
        <f>SUM($K$22:$K$24)</f>
        <v>205406</v>
      </c>
      <c r="L35" s="23">
        <f>SUM($L$22:$L$24)</f>
        <v>43431</v>
      </c>
      <c r="M35" s="23">
        <f>SUM($M$22:$M$24)</f>
        <v>245612</v>
      </c>
      <c r="N35" s="81">
        <f t="shared" si="3"/>
        <v>739377</v>
      </c>
      <c r="O35" s="13"/>
      <c r="P35" s="23">
        <f>SUM($P$22:$P$24)</f>
        <v>0</v>
      </c>
      <c r="Q35" s="23">
        <f>SUM($Q$22:$Q$24)</f>
        <v>379870</v>
      </c>
      <c r="R35" s="23">
        <f>SUM($R$22:$R$24)</f>
        <v>0</v>
      </c>
      <c r="S35" s="23">
        <f>SUM($S$22:$S$24)</f>
        <v>0</v>
      </c>
      <c r="T35" s="81">
        <f t="shared" si="4"/>
        <v>379870</v>
      </c>
      <c r="U35" s="84">
        <f>G35+N35+T35</f>
        <v>2189436</v>
      </c>
      <c r="V35" s="13"/>
      <c r="W35" s="23">
        <f>SUM($W$22:$W$24)</f>
        <v>0</v>
      </c>
      <c r="X35" s="23">
        <f>SUM($X$22:$X$24)</f>
        <v>0</v>
      </c>
      <c r="Y35" s="23">
        <f>SUM($Y$22:$Y$24)</f>
        <v>878349</v>
      </c>
      <c r="Z35" s="23">
        <f>SUM($Z$22:$Z$24)</f>
        <v>0</v>
      </c>
      <c r="AA35" s="23">
        <f>SUM($AA$22:$AA$24)</f>
        <v>1508485</v>
      </c>
      <c r="AB35" s="23">
        <f>SUM($AB$22:$AB$24)</f>
        <v>168764</v>
      </c>
      <c r="AC35" s="23">
        <f>SUM($AC$22:$AC$24)</f>
        <v>0</v>
      </c>
      <c r="AD35" s="23">
        <f>SUM($AD$22:$AD$24)</f>
        <v>399236</v>
      </c>
      <c r="AE35" s="23">
        <f>SUM($AE$22:$AE$24)</f>
        <v>38997</v>
      </c>
      <c r="AF35" s="23">
        <f>SUM($AF$22:$AF$24)</f>
        <v>0</v>
      </c>
      <c r="AG35" s="23">
        <f>SUM($AG$22:$AG$24)</f>
        <v>1091808</v>
      </c>
      <c r="AH35" s="23">
        <f>SUM($AH$22:$AH$24)</f>
        <v>87318</v>
      </c>
      <c r="AI35" s="87">
        <f t="shared" si="5"/>
        <v>4172957</v>
      </c>
      <c r="AJ35" s="23">
        <f>SUM($AJ$22:$AJ$24)</f>
        <v>104272</v>
      </c>
      <c r="AK35" s="23">
        <f>SUM($AK$22:$AK$24)</f>
        <v>108656</v>
      </c>
      <c r="AL35" s="23">
        <f>SUM($AL$22:$AL$24)</f>
        <v>0</v>
      </c>
      <c r="AM35" s="23">
        <f>SUM($AM$22:$AM$24)</f>
        <v>0</v>
      </c>
      <c r="AN35" s="23">
        <f>SUM($AN$22:$AN$24)</f>
        <v>0</v>
      </c>
      <c r="AO35" s="23">
        <f>SUM($AO$22:$AO$24)</f>
        <v>0</v>
      </c>
      <c r="AP35" s="23">
        <f>SUM($AP$22:$AP$24)</f>
        <v>0</v>
      </c>
      <c r="AQ35" s="23">
        <f>SUM($AQ$22:$AQ$24)</f>
        <v>103361</v>
      </c>
      <c r="AR35" s="23">
        <f>SUM($AR$22:$AR$24)</f>
        <v>0</v>
      </c>
      <c r="AS35" s="23">
        <f>SUM($AS$22:$AS$24)</f>
        <v>0</v>
      </c>
      <c r="AT35" s="23">
        <f>SUM($AT$22:$AT$24)</f>
        <v>0</v>
      </c>
      <c r="AU35" s="23">
        <f>SUM($AU$22:$AU$24)</f>
        <v>0</v>
      </c>
      <c r="AV35" s="23">
        <f>SUM($AV$22:$AV$24)</f>
        <v>0</v>
      </c>
      <c r="AW35" s="23">
        <f>SUM($AW$22:$AW$24)</f>
        <v>32340</v>
      </c>
      <c r="AX35" s="23">
        <f>SUM($AX$22:$AX$24)</f>
        <v>32053</v>
      </c>
      <c r="AY35" s="23">
        <f>SUM($AY$22:$AY$24)</f>
        <v>0</v>
      </c>
      <c r="AZ35" s="23">
        <f>SUM($AZ$22:$AZ$24)</f>
        <v>79915</v>
      </c>
      <c r="BA35" s="23">
        <f>SUM($BA$22:$BA$24)</f>
        <v>57750</v>
      </c>
      <c r="BB35" s="23">
        <f>SUM($BB$22:$BB$24)</f>
        <v>0</v>
      </c>
      <c r="BC35" s="23">
        <f>SUM($BC$22:$BC$24)</f>
        <v>0</v>
      </c>
      <c r="BD35" s="23">
        <f>SUM($BD$22:$BD$24)</f>
        <v>0</v>
      </c>
      <c r="BE35" s="23">
        <f>SUM($BE$22:$BE$24)</f>
        <v>39080</v>
      </c>
      <c r="BF35" s="23">
        <f>SUM($BF$22:$BF$24)</f>
        <v>0</v>
      </c>
      <c r="BG35" s="23">
        <f>SUM($BG$22:$BG$24)</f>
        <v>0</v>
      </c>
      <c r="BH35" s="23">
        <f>SUM($BH$22:$BH$24)</f>
        <v>0</v>
      </c>
      <c r="BI35" s="23">
        <f>SUM($BI$22:$BI$24)</f>
        <v>0</v>
      </c>
      <c r="BJ35" s="23">
        <f>SUM($BJ$22:$BJ$24)</f>
        <v>257842</v>
      </c>
      <c r="BK35" s="23">
        <f>SUM($BK$22:$BK$24)</f>
        <v>0</v>
      </c>
      <c r="BL35" s="11">
        <f>SUM($BL$22:$BL$24)</f>
        <v>0</v>
      </c>
      <c r="BM35" s="54">
        <f>SUM($BM$22:$BM$24)</f>
        <v>26639</v>
      </c>
      <c r="BN35" s="90">
        <f>U35+AI35+SUM(AJ35:BM35)</f>
        <v>7204301</v>
      </c>
    </row>
    <row r="36" spans="1:66" s="12" customFormat="1" ht="13.5">
      <c r="A36" s="92" t="s">
        <v>120</v>
      </c>
      <c r="B36" s="13"/>
      <c r="C36" s="13"/>
      <c r="D36" s="23">
        <f>SUM($D$25:$D$27)</f>
        <v>789082</v>
      </c>
      <c r="E36" s="23">
        <f>SUM($E$25:$E$27)</f>
        <v>277340</v>
      </c>
      <c r="F36" s="23">
        <f>SUM($F$25:$F$27)</f>
        <v>0</v>
      </c>
      <c r="G36" s="81">
        <f t="shared" si="2"/>
        <v>1066422</v>
      </c>
      <c r="H36" s="13"/>
      <c r="I36" s="23">
        <f>SUM($I$25:$I$27)</f>
        <v>12885</v>
      </c>
      <c r="J36" s="23">
        <f>SUM($J$25:$J$27)</f>
        <v>192034</v>
      </c>
      <c r="K36" s="23">
        <f>SUM($K$25:$K$27)</f>
        <v>204673</v>
      </c>
      <c r="L36" s="23">
        <f>SUM($L$25:$L$27)</f>
        <v>175066</v>
      </c>
      <c r="M36" s="23">
        <f>SUM($M$25:$M$27)</f>
        <v>227277</v>
      </c>
      <c r="N36" s="81">
        <f t="shared" si="3"/>
        <v>811935</v>
      </c>
      <c r="O36" s="13"/>
      <c r="P36" s="23">
        <f>SUM($P$25:$P$27)</f>
        <v>0</v>
      </c>
      <c r="Q36" s="23">
        <f>SUM($Q$25:$Q$27)</f>
        <v>596732</v>
      </c>
      <c r="R36" s="23">
        <f>SUM($R$25:$R$27)</f>
        <v>0</v>
      </c>
      <c r="S36" s="23">
        <f>SUM($S$25:$S$27)</f>
        <v>75509</v>
      </c>
      <c r="T36" s="81">
        <f t="shared" si="4"/>
        <v>672241</v>
      </c>
      <c r="U36" s="84">
        <f>G36+N36+T36</f>
        <v>2550598</v>
      </c>
      <c r="V36" s="13"/>
      <c r="W36" s="23">
        <f>SUM($W$25:$W$27)</f>
        <v>0</v>
      </c>
      <c r="X36" s="23">
        <f>SUM($X$25:$X$27)</f>
        <v>0</v>
      </c>
      <c r="Y36" s="23">
        <f>SUM($Y$25:$Y$27)</f>
        <v>904949</v>
      </c>
      <c r="Z36" s="23">
        <f>SUM($Z$25:$Z$27)</f>
        <v>0</v>
      </c>
      <c r="AA36" s="23">
        <f>SUM($AA$25:$AA$27)</f>
        <v>674258</v>
      </c>
      <c r="AB36" s="23">
        <f>SUM($AB$25:$AB$27)</f>
        <v>79176</v>
      </c>
      <c r="AC36" s="23">
        <f>SUM($AC$25:$AC$27)</f>
        <v>0</v>
      </c>
      <c r="AD36" s="23">
        <f>SUM($AD$25:$AD$27)</f>
        <v>543065</v>
      </c>
      <c r="AE36" s="23">
        <f>SUM($AE$25:$AE$27)</f>
        <v>0</v>
      </c>
      <c r="AF36" s="23">
        <f>SUM($AF$25:$AF$27)</f>
        <v>0</v>
      </c>
      <c r="AG36" s="23">
        <f>SUM($AG$25:$AG$27)</f>
        <v>670764</v>
      </c>
      <c r="AH36" s="23">
        <f>SUM($AH$25:$AH$27)</f>
        <v>40868</v>
      </c>
      <c r="AI36" s="87">
        <f t="shared" si="5"/>
        <v>2913080</v>
      </c>
      <c r="AJ36" s="23">
        <f>SUM($AJ$25:$AJ$27)</f>
        <v>62268</v>
      </c>
      <c r="AK36" s="23">
        <f>SUM($AK$25:$AK$27)</f>
        <v>0</v>
      </c>
      <c r="AL36" s="23">
        <f>SUM($AL$25:$AL$27)</f>
        <v>0</v>
      </c>
      <c r="AM36" s="23">
        <f>SUM($AM$25:$AM$27)</f>
        <v>82273</v>
      </c>
      <c r="AN36" s="23">
        <f>SUM($AN$25:$AN$27)</f>
        <v>0</v>
      </c>
      <c r="AO36" s="23">
        <f>SUM($AO$25:$AO$27)</f>
        <v>173771</v>
      </c>
      <c r="AP36" s="23">
        <f>SUM($AP$25:$AP$27)</f>
        <v>45426</v>
      </c>
      <c r="AQ36" s="23">
        <f>SUM($AQ$25:$AQ$27)</f>
        <v>0</v>
      </c>
      <c r="AR36" s="23">
        <f>SUM($AR$25:$AR$27)</f>
        <v>0</v>
      </c>
      <c r="AS36" s="23">
        <f>SUM($AS$25:$AS$27)</f>
        <v>0</v>
      </c>
      <c r="AT36" s="23">
        <f>SUM($AT$25:$AT$27)</f>
        <v>0</v>
      </c>
      <c r="AU36" s="23">
        <f>SUM($AU$25:$AU$27)</f>
        <v>0</v>
      </c>
      <c r="AV36" s="23">
        <f>SUM($AV$25:$AV$27)</f>
        <v>0</v>
      </c>
      <c r="AW36" s="23">
        <f>SUM($AW$25:$AW$27)</f>
        <v>82718</v>
      </c>
      <c r="AX36" s="23">
        <f>SUM($AX$25:$AX$27)</f>
        <v>130662</v>
      </c>
      <c r="AY36" s="23">
        <f>SUM($AY$25:$AY$27)</f>
        <v>32908</v>
      </c>
      <c r="AZ36" s="23">
        <f>SUM($AZ$25:$AZ$27)</f>
        <v>125637</v>
      </c>
      <c r="BA36" s="23">
        <f>SUM($BA$25:$BA$27)</f>
        <v>40564</v>
      </c>
      <c r="BB36" s="23">
        <f>SUM($BB$25:$BB$27)</f>
        <v>40027</v>
      </c>
      <c r="BC36" s="23">
        <f>SUM($BC$25:$BC$27)</f>
        <v>0</v>
      </c>
      <c r="BD36" s="23">
        <f>SUM($BD$25:$BD$27)</f>
        <v>0</v>
      </c>
      <c r="BE36" s="23">
        <f>SUM($BE$25:$BE$27)</f>
        <v>116022</v>
      </c>
      <c r="BF36" s="23">
        <f>SUM($BF$25:$BF$27)</f>
        <v>0</v>
      </c>
      <c r="BG36" s="23">
        <f>SUM($BG$25:$BG$27)</f>
        <v>0</v>
      </c>
      <c r="BH36" s="23">
        <f>SUM($BH$25:$BH$27)</f>
        <v>0</v>
      </c>
      <c r="BI36" s="23">
        <f>SUM($BI$25:$BI$27)</f>
        <v>0</v>
      </c>
      <c r="BJ36" s="23">
        <f>SUM($BJ$25:$BJ$27)</f>
        <v>202994</v>
      </c>
      <c r="BK36" s="23">
        <f>SUM($BK$25:$BK$27)</f>
        <v>0</v>
      </c>
      <c r="BL36" s="11">
        <f>SUM($BL$25:$BL$27)</f>
        <v>0</v>
      </c>
      <c r="BM36" s="54">
        <f>SUM($BM$25:$BM$27)</f>
        <v>0</v>
      </c>
      <c r="BN36" s="90">
        <f>U36+AI36+SUM(AJ36:BM36)</f>
        <v>6598948</v>
      </c>
    </row>
    <row r="37" spans="1:66" s="12" customFormat="1" ht="13.5">
      <c r="A37" s="92" t="s">
        <v>121</v>
      </c>
      <c r="B37" s="13"/>
      <c r="C37" s="13"/>
      <c r="D37" s="23">
        <f>SUM($D$28:$D$30)</f>
        <v>777825</v>
      </c>
      <c r="E37" s="23">
        <f>SUM($E$28:$E$30)</f>
        <v>301314</v>
      </c>
      <c r="F37" s="23">
        <f>SUM($F$28:$F$30)</f>
        <v>0</v>
      </c>
      <c r="G37" s="81">
        <f t="shared" si="2"/>
        <v>1079139</v>
      </c>
      <c r="H37" s="13"/>
      <c r="I37" s="23">
        <f>SUM($I$28:$I$30)</f>
        <v>0</v>
      </c>
      <c r="J37" s="23">
        <f>SUM($J$28:$J$30)</f>
        <v>210203</v>
      </c>
      <c r="K37" s="23">
        <f>SUM($K$28:$K$30)</f>
        <v>266196</v>
      </c>
      <c r="L37" s="23">
        <f>SUM($L$28:$L$30)</f>
        <v>172294</v>
      </c>
      <c r="M37" s="23">
        <f>SUM($M$28:$M$30)</f>
        <v>167721</v>
      </c>
      <c r="N37" s="81">
        <f t="shared" si="3"/>
        <v>816414</v>
      </c>
      <c r="O37" s="13"/>
      <c r="P37" s="23">
        <f>SUM($P$28:$P$30)</f>
        <v>0</v>
      </c>
      <c r="Q37" s="23">
        <f>SUM($Q$28:$Q$30)</f>
        <v>646347</v>
      </c>
      <c r="R37" s="23">
        <f>SUM($R$28:$R$30)</f>
        <v>0</v>
      </c>
      <c r="S37" s="23">
        <f>SUM($S$28:$S$30)</f>
        <v>0</v>
      </c>
      <c r="T37" s="81">
        <f t="shared" si="4"/>
        <v>646347</v>
      </c>
      <c r="U37" s="84">
        <f>G37+N37+T37</f>
        <v>2541900</v>
      </c>
      <c r="V37" s="13"/>
      <c r="W37" s="23">
        <f>SUM($W$28:$W$30)</f>
        <v>0</v>
      </c>
      <c r="X37" s="23">
        <f>SUM($X$28:$X$30)</f>
        <v>0</v>
      </c>
      <c r="Y37" s="23">
        <f>SUM($Y$28:$Y$30)</f>
        <v>877164</v>
      </c>
      <c r="Z37" s="23">
        <f>SUM($Z$28:$Z$30)</f>
        <v>0</v>
      </c>
      <c r="AA37" s="23">
        <f>SUM($AA$28:$AA$30)</f>
        <v>895423</v>
      </c>
      <c r="AB37" s="23">
        <f>SUM($AB$28:$AB$30)</f>
        <v>43942</v>
      </c>
      <c r="AC37" s="23">
        <f>SUM($AC$28:$AC$30)</f>
        <v>0</v>
      </c>
      <c r="AD37" s="23">
        <f>SUM($AD$28:$AD$30)</f>
        <v>525941</v>
      </c>
      <c r="AE37" s="23">
        <f>SUM($AE$28:$AE$30)</f>
        <v>0</v>
      </c>
      <c r="AF37" s="23">
        <f>SUM($AF$28:$AF$30)</f>
        <v>0</v>
      </c>
      <c r="AG37" s="23">
        <f>SUM($AG$28:$AG$30)</f>
        <v>780501</v>
      </c>
      <c r="AH37" s="23">
        <f>SUM($AH$28:$AH$30)</f>
        <v>41152</v>
      </c>
      <c r="AI37" s="87">
        <f t="shared" si="5"/>
        <v>3164123</v>
      </c>
      <c r="AJ37" s="23">
        <f>SUM($AJ$28:$AJ$30)</f>
        <v>32174</v>
      </c>
      <c r="AK37" s="23">
        <f>SUM($AK$28:$AK$30)</f>
        <v>0</v>
      </c>
      <c r="AL37" s="23">
        <f>SUM($AL$28:$AL$30)</f>
        <v>0</v>
      </c>
      <c r="AM37" s="23">
        <f>SUM($AM$28:$AM$30)</f>
        <v>0</v>
      </c>
      <c r="AN37" s="23">
        <f>SUM($AN$28:$AN$30)</f>
        <v>0</v>
      </c>
      <c r="AO37" s="23">
        <f>SUM($AO$28:$AO$30)</f>
        <v>228725</v>
      </c>
      <c r="AP37" s="23">
        <f>SUM($AP$28:$AP$30)</f>
        <v>0</v>
      </c>
      <c r="AQ37" s="23">
        <f>SUM($AQ$28:$AQ$30)</f>
        <v>0</v>
      </c>
      <c r="AR37" s="23">
        <f>SUM($AR$28:$AR$30)</f>
        <v>0</v>
      </c>
      <c r="AS37" s="23">
        <f>SUM($AS$28:$AS$30)</f>
        <v>0</v>
      </c>
      <c r="AT37" s="23">
        <f>SUM($AT$28:$AT$30)</f>
        <v>0</v>
      </c>
      <c r="AU37" s="23">
        <f>SUM($AU$28:$AU$30)</f>
        <v>0</v>
      </c>
      <c r="AV37" s="23">
        <f>SUM($AV$28:$AV$30)</f>
        <v>0</v>
      </c>
      <c r="AW37" s="23">
        <f>SUM($AW$28:$AW$30)</f>
        <v>42442</v>
      </c>
      <c r="AX37" s="23">
        <f>SUM($AX$28:$AX$30)</f>
        <v>36038</v>
      </c>
      <c r="AY37" s="23">
        <f>SUM($AY$28:$AY$30)</f>
        <v>0</v>
      </c>
      <c r="AZ37" s="23">
        <f>SUM($AZ$28:$AZ$30)</f>
        <v>111113</v>
      </c>
      <c r="BA37" s="23">
        <f>SUM($BA$28:$BA$30)</f>
        <v>80916</v>
      </c>
      <c r="BB37" s="23">
        <f>SUM($BB$28:$BB$30)</f>
        <v>0</v>
      </c>
      <c r="BC37" s="23">
        <f>SUM($BC$28:$BC$30)</f>
        <v>0</v>
      </c>
      <c r="BD37" s="23">
        <f>SUM($BD$28:$BD$30)</f>
        <v>0</v>
      </c>
      <c r="BE37" s="23">
        <f>SUM($BE$28:$BE$30)</f>
        <v>75823</v>
      </c>
      <c r="BF37" s="23">
        <f>SUM($BF$28:$BF$30)</f>
        <v>0</v>
      </c>
      <c r="BG37" s="23">
        <f>SUM($BG$28:$BG$30)</f>
        <v>0</v>
      </c>
      <c r="BH37" s="23">
        <f>SUM($BH$28:$BH$30)</f>
        <v>0</v>
      </c>
      <c r="BI37" s="23">
        <f>SUM($BI$28:$BI$30)</f>
        <v>0</v>
      </c>
      <c r="BJ37" s="23">
        <f>SUM($BJ$28:$BJ$30)</f>
        <v>149287</v>
      </c>
      <c r="BK37" s="23">
        <f>SUM($BK$28:$BK$30)</f>
        <v>0</v>
      </c>
      <c r="BL37" s="11">
        <f>SUM($BL$28:$BL$30)</f>
        <v>0</v>
      </c>
      <c r="BM37" s="54">
        <f>SUM($BM$28:$BM$30)</f>
        <v>0</v>
      </c>
      <c r="BN37" s="90">
        <f>U37+AI37+SUM(AJ37:BM37)</f>
        <v>6462541</v>
      </c>
    </row>
    <row r="38" spans="1:66" s="12" customFormat="1" ht="13.5">
      <c r="A38" s="92" t="s">
        <v>122</v>
      </c>
      <c r="B38" s="13"/>
      <c r="C38" s="13"/>
      <c r="D38" s="23">
        <f>SUM($D$31:$D$33)</f>
        <v>1059397</v>
      </c>
      <c r="E38" s="23">
        <f>SUM($E$31:$E$33)</f>
        <v>286878</v>
      </c>
      <c r="F38" s="23">
        <f>SUM($F$31:$F$33)</f>
        <v>0</v>
      </c>
      <c r="G38" s="81">
        <f t="shared" si="2"/>
        <v>1346275</v>
      </c>
      <c r="H38" s="13"/>
      <c r="I38" s="23">
        <f>SUM($I$31:$I$33)</f>
        <v>52253</v>
      </c>
      <c r="J38" s="23">
        <f>SUM($J$31:$J$33)</f>
        <v>428768</v>
      </c>
      <c r="K38" s="23">
        <f>SUM($K$31:$K$33)</f>
        <v>349625</v>
      </c>
      <c r="L38" s="23">
        <f>SUM($L$31:$L$33)</f>
        <v>259788</v>
      </c>
      <c r="M38" s="23">
        <f>SUM($M$31:$M$33)</f>
        <v>167143</v>
      </c>
      <c r="N38" s="81">
        <f t="shared" si="3"/>
        <v>1257577</v>
      </c>
      <c r="O38" s="13"/>
      <c r="P38" s="23">
        <f>SUM($P$31:$P$33)</f>
        <v>0</v>
      </c>
      <c r="Q38" s="23">
        <f>SUM($Q$31:$Q$33)</f>
        <v>370306</v>
      </c>
      <c r="R38" s="23">
        <f>SUM($R$31:$R$33)</f>
        <v>0</v>
      </c>
      <c r="S38" s="23">
        <f>SUM($S$31:$S$33)</f>
        <v>173179</v>
      </c>
      <c r="T38" s="81">
        <f t="shared" si="4"/>
        <v>543485</v>
      </c>
      <c r="U38" s="84">
        <f>G38+N38+T38</f>
        <v>3147337</v>
      </c>
      <c r="V38" s="13"/>
      <c r="W38" s="23">
        <f>SUM($W$31:$W$33)</f>
        <v>41394</v>
      </c>
      <c r="X38" s="23">
        <f>SUM($X$31:$X$33)</f>
        <v>0</v>
      </c>
      <c r="Y38" s="23">
        <f>SUM($Y$31:$Y$33)</f>
        <v>1220211</v>
      </c>
      <c r="Z38" s="23">
        <f>SUM($Z$31:$Z$33)</f>
        <v>0</v>
      </c>
      <c r="AA38" s="23">
        <f>SUM($AA$31:$AA$33)</f>
        <v>840032</v>
      </c>
      <c r="AB38" s="23">
        <f>SUM($AB$31:$AB$33)</f>
        <v>160939</v>
      </c>
      <c r="AC38" s="23">
        <f>SUM($AC$31:$AC$33)</f>
        <v>0</v>
      </c>
      <c r="AD38" s="23">
        <f>SUM($AD$31:$AD$33)</f>
        <v>349200</v>
      </c>
      <c r="AE38" s="23">
        <f>SUM($AE$31:$AE$33)</f>
        <v>0</v>
      </c>
      <c r="AF38" s="23">
        <f>SUM($AF$31:$AF$33)</f>
        <v>0</v>
      </c>
      <c r="AG38" s="23">
        <f>SUM($AG$31:$AG$33)</f>
        <v>751530</v>
      </c>
      <c r="AH38" s="23">
        <f>SUM($AH$31:$AH$33)</f>
        <v>21195</v>
      </c>
      <c r="AI38" s="87">
        <f t="shared" si="5"/>
        <v>3384501</v>
      </c>
      <c r="AJ38" s="23">
        <f>SUM($AJ$31:$AJ$33)</f>
        <v>9247</v>
      </c>
      <c r="AK38" s="23">
        <f>SUM($AK$31:$AK$33)</f>
        <v>0</v>
      </c>
      <c r="AL38" s="23">
        <f>SUM($AL$31:$AL$33)</f>
        <v>0</v>
      </c>
      <c r="AM38" s="23">
        <f>SUM($AM$31:$AM$33)</f>
        <v>0</v>
      </c>
      <c r="AN38" s="23">
        <f>SUM($AN$31:$AN$33)</f>
        <v>0</v>
      </c>
      <c r="AO38" s="23">
        <f>SUM($AO$31:$AO$33)</f>
        <v>111852</v>
      </c>
      <c r="AP38" s="23">
        <f>SUM($AP$31:$AP$33)</f>
        <v>0</v>
      </c>
      <c r="AQ38" s="23">
        <f>SUM($AQ$31:$AQ$33)</f>
        <v>0</v>
      </c>
      <c r="AR38" s="23">
        <f>SUM($AR$31:$AR$33)</f>
        <v>0</v>
      </c>
      <c r="AS38" s="23">
        <f>SUM($AS$31:$AS$33)</f>
        <v>0</v>
      </c>
      <c r="AT38" s="23">
        <f>SUM($AT$31:$AT$33)</f>
        <v>0</v>
      </c>
      <c r="AU38" s="23">
        <f>SUM($AU$31:$AU$33)</f>
        <v>0</v>
      </c>
      <c r="AV38" s="23">
        <f>SUM($AV$31:$AV$33)</f>
        <v>0</v>
      </c>
      <c r="AW38" s="23">
        <f>SUM($AW$31:$AW$33)</f>
        <v>0</v>
      </c>
      <c r="AX38" s="23">
        <f>SUM($AX$31:$AX$33)</f>
        <v>0</v>
      </c>
      <c r="AY38" s="23">
        <f>SUM($AY$31:$AY$33)</f>
        <v>0</v>
      </c>
      <c r="AZ38" s="23">
        <f>SUM($AZ$31:$AZ$33)</f>
        <v>139413</v>
      </c>
      <c r="BA38" s="23">
        <f>SUM($BA$31:$BA$33)</f>
        <v>38298</v>
      </c>
      <c r="BB38" s="23">
        <f>SUM($BB$31:$BB$33)</f>
        <v>33306</v>
      </c>
      <c r="BC38" s="23">
        <f>SUM($BC$31:$BC$33)</f>
        <v>22695</v>
      </c>
      <c r="BD38" s="23">
        <f>SUM($BD$31:$BD$33)</f>
        <v>0</v>
      </c>
      <c r="BE38" s="23">
        <f>SUM($BE$31:$BE$33)</f>
        <v>76946</v>
      </c>
      <c r="BF38" s="23">
        <f>SUM($BF$31:$BF$33)</f>
        <v>0</v>
      </c>
      <c r="BG38" s="23">
        <f>SUM($BG$31:$BG$33)</f>
        <v>0</v>
      </c>
      <c r="BH38" s="23">
        <f>SUM($BH$31:$BH$33)</f>
        <v>0</v>
      </c>
      <c r="BI38" s="23">
        <f>SUM($BI$31:$BI$33)</f>
        <v>0</v>
      </c>
      <c r="BJ38" s="23">
        <f>SUM($BJ$31:$BJ$33)</f>
        <v>223705</v>
      </c>
      <c r="BK38" s="23">
        <f>SUM($BK$31:$BK$33)</f>
        <v>0</v>
      </c>
      <c r="BL38" s="11">
        <f>SUM($BL$31:$BL$33)</f>
        <v>0</v>
      </c>
      <c r="BM38" s="54">
        <f>SUM($BM$31:$BM$33)</f>
        <v>0</v>
      </c>
      <c r="BN38" s="90">
        <f>U38+AI38+SUM(AJ38:BM38)</f>
        <v>7187300</v>
      </c>
    </row>
    <row r="39" spans="1:66" s="12" customFormat="1" ht="13.5">
      <c r="A39" s="92"/>
      <c r="B39" s="13"/>
      <c r="C39" s="13"/>
      <c r="D39" s="23"/>
      <c r="E39" s="23"/>
      <c r="F39" s="23"/>
      <c r="G39" s="81"/>
      <c r="H39" s="13"/>
      <c r="I39" s="23"/>
      <c r="J39" s="23"/>
      <c r="K39" s="23"/>
      <c r="L39" s="23"/>
      <c r="M39" s="23"/>
      <c r="N39" s="81"/>
      <c r="O39" s="13"/>
      <c r="P39" s="23"/>
      <c r="Q39" s="23"/>
      <c r="R39" s="23"/>
      <c r="S39" s="23"/>
      <c r="T39" s="81"/>
      <c r="U39" s="84"/>
      <c r="V39" s="1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87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11"/>
      <c r="BM39" s="54"/>
      <c r="BN39" s="90"/>
    </row>
    <row r="40" spans="1:66" s="12" customFormat="1" ht="13.5">
      <c r="A40" s="92" t="s">
        <v>123</v>
      </c>
      <c r="B40" s="13"/>
      <c r="C40" s="13"/>
      <c r="D40" s="23">
        <f>SUM($D$19:$D$24)</f>
        <v>2143098</v>
      </c>
      <c r="E40" s="23">
        <f>SUM($E$19:$E$24)</f>
        <v>541844</v>
      </c>
      <c r="F40" s="23">
        <f>SUM($F$19:$F$24)</f>
        <v>0</v>
      </c>
      <c r="G40" s="81">
        <f t="shared" si="2"/>
        <v>2684942</v>
      </c>
      <c r="H40" s="13"/>
      <c r="I40" s="23">
        <f>SUM($I$19:$I$24)</f>
        <v>51977</v>
      </c>
      <c r="J40" s="23">
        <f>SUM($J$19:$J$24)</f>
        <v>401263</v>
      </c>
      <c r="K40" s="23">
        <f>SUM($K$19:$K$24)</f>
        <v>607047</v>
      </c>
      <c r="L40" s="23">
        <f>SUM($L$19:$L$24)</f>
        <v>334266</v>
      </c>
      <c r="M40" s="23">
        <f>SUM($M$19:$M$24)</f>
        <v>425537</v>
      </c>
      <c r="N40" s="81">
        <f t="shared" si="3"/>
        <v>1820090</v>
      </c>
      <c r="O40" s="13"/>
      <c r="P40" s="23">
        <f>SUM($P$19:$P$24)</f>
        <v>0</v>
      </c>
      <c r="Q40" s="23">
        <f>SUM($Q$19:$Q$24)</f>
        <v>1013896</v>
      </c>
      <c r="R40" s="23">
        <f>SUM($R$19:$R$24)</f>
        <v>0</v>
      </c>
      <c r="S40" s="23">
        <f>SUM($S$19:$S$24)</f>
        <v>32550</v>
      </c>
      <c r="T40" s="81">
        <f t="shared" si="4"/>
        <v>1046446</v>
      </c>
      <c r="U40" s="84">
        <f>G40+N40+T40</f>
        <v>5551478</v>
      </c>
      <c r="V40" s="13"/>
      <c r="W40" s="23">
        <f>SUM($W$19:$W$24)</f>
        <v>0</v>
      </c>
      <c r="X40" s="23">
        <f>SUM($X$19:$X$24)</f>
        <v>0</v>
      </c>
      <c r="Y40" s="23">
        <f>SUM($Y$19:$Y$24)</f>
        <v>1899806</v>
      </c>
      <c r="Z40" s="23">
        <f>SUM($Z$19:$Z$24)</f>
        <v>0</v>
      </c>
      <c r="AA40" s="23">
        <f>SUM($AA$19:$AA$24)</f>
        <v>2554371</v>
      </c>
      <c r="AB40" s="23">
        <f>SUM($AB$19:$AB$24)</f>
        <v>357381</v>
      </c>
      <c r="AC40" s="23">
        <f>SUM($AC$19:$AC$24)</f>
        <v>0</v>
      </c>
      <c r="AD40" s="23">
        <f>SUM($AD$19:$AD$24)</f>
        <v>1036325</v>
      </c>
      <c r="AE40" s="23">
        <f>SUM($AE$19:$AE$24)</f>
        <v>76515</v>
      </c>
      <c r="AF40" s="23">
        <f>SUM($AF$19:$AF$24)</f>
        <v>0</v>
      </c>
      <c r="AG40" s="23">
        <f>SUM($AG$19:$AG$24)</f>
        <v>2155449</v>
      </c>
      <c r="AH40" s="23">
        <f>SUM($AH$19:$AH$24)</f>
        <v>87318</v>
      </c>
      <c r="AI40" s="87">
        <f t="shared" si="5"/>
        <v>8167165</v>
      </c>
      <c r="AJ40" s="23">
        <f>SUM($AJ$19:$AJ$24)</f>
        <v>104272</v>
      </c>
      <c r="AK40" s="23">
        <f>SUM($AK$19:$AK$24)</f>
        <v>108656</v>
      </c>
      <c r="AL40" s="23">
        <f>SUM($AL$19:$AL$24)</f>
        <v>0</v>
      </c>
      <c r="AM40" s="23">
        <f>SUM($AM$19:$AM$24)</f>
        <v>0</v>
      </c>
      <c r="AN40" s="23">
        <f>SUM($AN$19:$AN$24)</f>
        <v>0</v>
      </c>
      <c r="AO40" s="23">
        <f>SUM($AO$19:$AO$24)</f>
        <v>0</v>
      </c>
      <c r="AP40" s="23">
        <f>SUM($AP$19:$AP$24)</f>
        <v>0</v>
      </c>
      <c r="AQ40" s="23">
        <f>SUM($AQ$19:$AQ$24)</f>
        <v>103361</v>
      </c>
      <c r="AR40" s="23">
        <f>SUM($AR$19:$AR$24)</f>
        <v>0</v>
      </c>
      <c r="AS40" s="23">
        <f>SUM($AS$19:$AS$24)</f>
        <v>0</v>
      </c>
      <c r="AT40" s="23">
        <f>SUM($AT$19:$AT$24)</f>
        <v>0</v>
      </c>
      <c r="AU40" s="23">
        <f>SUM($AU$19:$AU$24)</f>
        <v>0</v>
      </c>
      <c r="AV40" s="23">
        <f>SUM($AV$19:$AV$24)</f>
        <v>0</v>
      </c>
      <c r="AW40" s="23">
        <f>SUM($AW$19:$AW$24)</f>
        <v>32340</v>
      </c>
      <c r="AX40" s="23">
        <f>SUM($AX$19:$AX$24)</f>
        <v>32053</v>
      </c>
      <c r="AY40" s="23">
        <f>SUM($AY$19:$AY$24)</f>
        <v>0</v>
      </c>
      <c r="AZ40" s="23">
        <f>SUM($AZ$19:$AZ$24)</f>
        <v>147301</v>
      </c>
      <c r="BA40" s="23">
        <f>SUM($BA$19:$BA$24)</f>
        <v>98945</v>
      </c>
      <c r="BB40" s="23">
        <f>SUM($BB$19:$BB$24)</f>
        <v>46043</v>
      </c>
      <c r="BC40" s="23">
        <f>SUM($BC$19:$BC$24)</f>
        <v>0</v>
      </c>
      <c r="BD40" s="23">
        <f>SUM($BD$19:$BD$24)</f>
        <v>0</v>
      </c>
      <c r="BE40" s="23">
        <f>SUM($BE$19:$BE$24)</f>
        <v>39080</v>
      </c>
      <c r="BF40" s="23">
        <f>SUM($BF$19:$BF$24)</f>
        <v>0</v>
      </c>
      <c r="BG40" s="23">
        <f>SUM($BG$19:$BG$24)</f>
        <v>0</v>
      </c>
      <c r="BH40" s="23">
        <f>SUM($BH$19:$BH$24)</f>
        <v>0</v>
      </c>
      <c r="BI40" s="23">
        <f>SUM($BI$19:$BI$24)</f>
        <v>0</v>
      </c>
      <c r="BJ40" s="23">
        <f>SUM($BJ$19:$BJ$24)</f>
        <v>510636</v>
      </c>
      <c r="BK40" s="23">
        <f>SUM($BK$19:$BK$24)</f>
        <v>0</v>
      </c>
      <c r="BL40" s="11">
        <f>SUM($BL$19:$BL$24)</f>
        <v>0</v>
      </c>
      <c r="BM40" s="54">
        <f>SUM($BM$19:$BM$24)</f>
        <v>26639</v>
      </c>
      <c r="BN40" s="90">
        <f>U40+AI40+SUM(AJ40:BM40)</f>
        <v>14967969</v>
      </c>
    </row>
    <row r="41" spans="1:66" s="12" customFormat="1" ht="13.5">
      <c r="A41" s="92" t="s">
        <v>124</v>
      </c>
      <c r="B41" s="13"/>
      <c r="C41" s="13"/>
      <c r="D41" s="23">
        <f>SUM($D$25:$D$30)</f>
        <v>1566907</v>
      </c>
      <c r="E41" s="23">
        <f>SUM($E$25:$E$30)</f>
        <v>578654</v>
      </c>
      <c r="F41" s="23">
        <f>SUM($F$25:$F$30)</f>
        <v>0</v>
      </c>
      <c r="G41" s="81">
        <f t="shared" si="2"/>
        <v>2145561</v>
      </c>
      <c r="H41" s="13"/>
      <c r="I41" s="23">
        <f>SUM($I$25:$I$30)</f>
        <v>12885</v>
      </c>
      <c r="J41" s="23">
        <f>SUM($J$25:$J$30)</f>
        <v>402237</v>
      </c>
      <c r="K41" s="23">
        <f>SUM($K$25:$K$30)</f>
        <v>470869</v>
      </c>
      <c r="L41" s="23">
        <f>SUM($L$25:$L$30)</f>
        <v>347360</v>
      </c>
      <c r="M41" s="23">
        <f>SUM($M$25:$M$30)</f>
        <v>394998</v>
      </c>
      <c r="N41" s="81">
        <f t="shared" si="3"/>
        <v>1628349</v>
      </c>
      <c r="O41" s="13"/>
      <c r="P41" s="23">
        <f>SUM($P$25:$P$30)</f>
        <v>0</v>
      </c>
      <c r="Q41" s="23">
        <f>SUM($Q$25:$Q$30)</f>
        <v>1243079</v>
      </c>
      <c r="R41" s="23">
        <f>SUM($R$25:$R$30)</f>
        <v>0</v>
      </c>
      <c r="S41" s="23">
        <f>SUM($S$25:$S$30)</f>
        <v>75509</v>
      </c>
      <c r="T41" s="81">
        <f t="shared" si="4"/>
        <v>1318588</v>
      </c>
      <c r="U41" s="84">
        <f>G41+N41+T41</f>
        <v>5092498</v>
      </c>
      <c r="V41" s="13"/>
      <c r="W41" s="23">
        <f>SUM($W$25:$W$30)</f>
        <v>0</v>
      </c>
      <c r="X41" s="23">
        <f>SUM($X$25:$X$30)</f>
        <v>0</v>
      </c>
      <c r="Y41" s="23">
        <f>SUM($Y$25:$Y$30)</f>
        <v>1782113</v>
      </c>
      <c r="Z41" s="23">
        <f>SUM($Z$25:$Z$30)</f>
        <v>0</v>
      </c>
      <c r="AA41" s="23">
        <f>SUM($AA$25:$AA$30)</f>
        <v>1569681</v>
      </c>
      <c r="AB41" s="23">
        <f>SUM($AB$25:$AB$30)</f>
        <v>123118</v>
      </c>
      <c r="AC41" s="23">
        <f>SUM($AC$25:$AC$30)</f>
        <v>0</v>
      </c>
      <c r="AD41" s="23">
        <f>SUM($AD$25:$AD$30)</f>
        <v>1069006</v>
      </c>
      <c r="AE41" s="23">
        <f>SUM($AE$25:$AE$30)</f>
        <v>0</v>
      </c>
      <c r="AF41" s="23">
        <f>SUM($AF$25:$AF$30)</f>
        <v>0</v>
      </c>
      <c r="AG41" s="23">
        <f>SUM($AG$25:$AG$30)</f>
        <v>1451265</v>
      </c>
      <c r="AH41" s="23">
        <f>SUM($AH$25:$AH$30)</f>
        <v>82020</v>
      </c>
      <c r="AI41" s="87">
        <f t="shared" si="5"/>
        <v>6077203</v>
      </c>
      <c r="AJ41" s="23">
        <f>SUM($AJ$25:$AJ$30)</f>
        <v>94442</v>
      </c>
      <c r="AK41" s="23">
        <f>SUM($AK$25:$AK$30)</f>
        <v>0</v>
      </c>
      <c r="AL41" s="23">
        <f>SUM($AL$25:$AL$30)</f>
        <v>0</v>
      </c>
      <c r="AM41" s="23">
        <f>SUM($AM$25:$AM$30)</f>
        <v>82273</v>
      </c>
      <c r="AN41" s="23">
        <f>SUM($AN$25:$AN$30)</f>
        <v>0</v>
      </c>
      <c r="AO41" s="23">
        <f>SUM($AO$25:$AO$30)</f>
        <v>402496</v>
      </c>
      <c r="AP41" s="23">
        <f>SUM($AP$25:$AP$30)</f>
        <v>45426</v>
      </c>
      <c r="AQ41" s="23">
        <f>SUM($AQ$25:$AQ$30)</f>
        <v>0</v>
      </c>
      <c r="AR41" s="23">
        <f>SUM($AR$25:$AR$30)</f>
        <v>0</v>
      </c>
      <c r="AS41" s="23">
        <f>SUM($AS$25:$AS$30)</f>
        <v>0</v>
      </c>
      <c r="AT41" s="23">
        <f>SUM($AT$25:$AT$30)</f>
        <v>0</v>
      </c>
      <c r="AU41" s="23">
        <f>SUM($AU$25:$AU$30)</f>
        <v>0</v>
      </c>
      <c r="AV41" s="23">
        <f>SUM($AV$25:$AV$30)</f>
        <v>0</v>
      </c>
      <c r="AW41" s="23">
        <f>SUM($AW$25:$AW$30)</f>
        <v>125160</v>
      </c>
      <c r="AX41" s="23">
        <f>SUM($AX$25:$AX$30)</f>
        <v>166700</v>
      </c>
      <c r="AY41" s="23">
        <f>SUM($AY$25:$AY$30)</f>
        <v>32908</v>
      </c>
      <c r="AZ41" s="23">
        <f>SUM($AZ$25:$AZ$30)</f>
        <v>236750</v>
      </c>
      <c r="BA41" s="23">
        <f>SUM($BA$25:$BA$30)</f>
        <v>121480</v>
      </c>
      <c r="BB41" s="23">
        <f>SUM($BB$25:$BB$30)</f>
        <v>40027</v>
      </c>
      <c r="BC41" s="23">
        <f>SUM($BC$25:$BC$30)</f>
        <v>0</v>
      </c>
      <c r="BD41" s="23">
        <f>SUM($BD$25:$BD$30)</f>
        <v>0</v>
      </c>
      <c r="BE41" s="23">
        <f>SUM($BE$25:$BE$30)</f>
        <v>191845</v>
      </c>
      <c r="BF41" s="23">
        <f>SUM($BF$25:$BF$30)</f>
        <v>0</v>
      </c>
      <c r="BG41" s="23">
        <f>SUM($BG$25:$BG$30)</f>
        <v>0</v>
      </c>
      <c r="BH41" s="23">
        <f>SUM($BH$25:$BH$30)</f>
        <v>0</v>
      </c>
      <c r="BI41" s="23">
        <f>SUM($BI$25:$BI$30)</f>
        <v>0</v>
      </c>
      <c r="BJ41" s="23">
        <f>SUM($BJ$25:$BJ$30)</f>
        <v>352281</v>
      </c>
      <c r="BK41" s="23">
        <f>SUM($BK$25:$BK$30)</f>
        <v>0</v>
      </c>
      <c r="BL41" s="11">
        <f>SUM($BL$25:$BL$30)</f>
        <v>0</v>
      </c>
      <c r="BM41" s="54">
        <f>SUM($BM$25:$BM$30)</f>
        <v>0</v>
      </c>
      <c r="BN41" s="90">
        <f>U41+AI41+SUM(AJ41:BM41)</f>
        <v>13061489</v>
      </c>
    </row>
    <row r="42" spans="1:66" s="12" customFormat="1" ht="13.5">
      <c r="A42" s="92"/>
      <c r="B42" s="13"/>
      <c r="C42" s="13"/>
      <c r="D42" s="23"/>
      <c r="E42" s="23"/>
      <c r="F42" s="23"/>
      <c r="G42" s="81"/>
      <c r="H42" s="13"/>
      <c r="I42" s="23"/>
      <c r="J42" s="23"/>
      <c r="K42" s="23"/>
      <c r="L42" s="23"/>
      <c r="M42" s="23"/>
      <c r="N42" s="81"/>
      <c r="O42" s="13"/>
      <c r="P42" s="23"/>
      <c r="Q42" s="23"/>
      <c r="R42" s="23"/>
      <c r="S42" s="23"/>
      <c r="T42" s="81"/>
      <c r="U42" s="84"/>
      <c r="V42" s="1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87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11"/>
      <c r="BM42" s="54"/>
      <c r="BN42" s="90"/>
    </row>
    <row r="43" spans="1:66" s="12" customFormat="1" ht="13.5">
      <c r="A43" s="92" t="s">
        <v>125</v>
      </c>
      <c r="B43" s="13"/>
      <c r="C43" s="13"/>
      <c r="D43" s="23">
        <f>SUM($D$22:$D$33)</f>
        <v>3369676</v>
      </c>
      <c r="E43" s="23">
        <f>SUM($E$22:$E$33)</f>
        <v>1192349</v>
      </c>
      <c r="F43" s="23">
        <f>SUM($F$22:$F$33)</f>
        <v>0</v>
      </c>
      <c r="G43" s="81">
        <f t="shared" si="2"/>
        <v>4562025</v>
      </c>
      <c r="H43" s="13"/>
      <c r="I43" s="23">
        <f>SUM($I$22:$I$33)</f>
        <v>71156</v>
      </c>
      <c r="J43" s="23">
        <f>SUM($J$22:$J$33)</f>
        <v>1069915</v>
      </c>
      <c r="K43" s="23">
        <f>SUM($K$22:$K$33)</f>
        <v>1025900</v>
      </c>
      <c r="L43" s="23">
        <f>SUM($L$22:$L$33)</f>
        <v>650579</v>
      </c>
      <c r="M43" s="23">
        <f>SUM($M$22:$M$33)</f>
        <v>807753</v>
      </c>
      <c r="N43" s="81">
        <f t="shared" si="3"/>
        <v>3625303</v>
      </c>
      <c r="O43" s="13"/>
      <c r="P43" s="23">
        <f>SUM($P$22:$P$33)</f>
        <v>0</v>
      </c>
      <c r="Q43" s="23">
        <f>SUM($Q$22:$Q$33)</f>
        <v>1993255</v>
      </c>
      <c r="R43" s="23">
        <f>SUM($R$22:$R$33)</f>
        <v>0</v>
      </c>
      <c r="S43" s="23">
        <f>SUM($S$22:$S$33)</f>
        <v>248688</v>
      </c>
      <c r="T43" s="81">
        <f t="shared" si="4"/>
        <v>2241943</v>
      </c>
      <c r="U43" s="84">
        <f>G43+N43+T43</f>
        <v>10429271</v>
      </c>
      <c r="V43" s="13"/>
      <c r="W43" s="23">
        <f>SUM($W$22:$W$33)</f>
        <v>41394</v>
      </c>
      <c r="X43" s="23">
        <f>SUM($X$22:$X$33)</f>
        <v>0</v>
      </c>
      <c r="Y43" s="23">
        <f>SUM($Y$22:$Y$33)</f>
        <v>3880673</v>
      </c>
      <c r="Z43" s="23">
        <f>SUM($Z$22:$Z$33)</f>
        <v>0</v>
      </c>
      <c r="AA43" s="23">
        <f>SUM($AA$22:$AA$33)</f>
        <v>3918198</v>
      </c>
      <c r="AB43" s="23">
        <f>SUM($AB$22:$AB$33)</f>
        <v>452821</v>
      </c>
      <c r="AC43" s="23">
        <f>SUM($AC$22:$AC$33)</f>
        <v>0</v>
      </c>
      <c r="AD43" s="23">
        <f>SUM($AD$22:$AD$33)</f>
        <v>1817442</v>
      </c>
      <c r="AE43" s="23">
        <f>SUM($AE$22:$AE$33)</f>
        <v>38997</v>
      </c>
      <c r="AF43" s="23">
        <f>SUM($AF$22:$AF$33)</f>
        <v>0</v>
      </c>
      <c r="AG43" s="23">
        <f>SUM($AG$22:$AG$33)</f>
        <v>3294603</v>
      </c>
      <c r="AH43" s="23">
        <f>SUM($AH$22:$AH$33)</f>
        <v>190533</v>
      </c>
      <c r="AI43" s="87">
        <f t="shared" si="5"/>
        <v>13634661</v>
      </c>
      <c r="AJ43" s="23">
        <f>SUM($AJ$22:$AJ$33)</f>
        <v>207961</v>
      </c>
      <c r="AK43" s="23">
        <f>SUM($AK$22:$AK$33)</f>
        <v>108656</v>
      </c>
      <c r="AL43" s="23">
        <f>SUM($AL$22:$AL$33)</f>
        <v>0</v>
      </c>
      <c r="AM43" s="23">
        <f>SUM($AM$22:$AM$33)</f>
        <v>82273</v>
      </c>
      <c r="AN43" s="23">
        <f>SUM($AN$22:$AN$33)</f>
        <v>0</v>
      </c>
      <c r="AO43" s="23">
        <f>SUM($AO$22:$AO$33)</f>
        <v>514348</v>
      </c>
      <c r="AP43" s="23">
        <f>SUM($AP$22:$AP$33)</f>
        <v>45426</v>
      </c>
      <c r="AQ43" s="23">
        <f>SUM($AQ$22:$AQ$33)</f>
        <v>103361</v>
      </c>
      <c r="AR43" s="23">
        <f>SUM($AR$22:$AR$33)</f>
        <v>0</v>
      </c>
      <c r="AS43" s="23">
        <f>SUM($AS$22:$AS$33)</f>
        <v>0</v>
      </c>
      <c r="AT43" s="23">
        <f>SUM($AT$22:$AT$33)</f>
        <v>0</v>
      </c>
      <c r="AU43" s="23">
        <f>SUM($AU$22:$AU$33)</f>
        <v>0</v>
      </c>
      <c r="AV43" s="23">
        <f>SUM($AV$22:$AV$33)</f>
        <v>0</v>
      </c>
      <c r="AW43" s="23">
        <f>SUM($AW$22:$AW$33)</f>
        <v>157500</v>
      </c>
      <c r="AX43" s="23">
        <f>SUM($AX$22:$AX$33)</f>
        <v>198753</v>
      </c>
      <c r="AY43" s="23">
        <f>SUM($AY$22:$AY$33)</f>
        <v>32908</v>
      </c>
      <c r="AZ43" s="23">
        <f>SUM($AZ$22:$AZ$33)</f>
        <v>456078</v>
      </c>
      <c r="BA43" s="23">
        <f>SUM($BA$22:$BA$33)</f>
        <v>217528</v>
      </c>
      <c r="BB43" s="23">
        <f>SUM($BB$22:$BB$33)</f>
        <v>73333</v>
      </c>
      <c r="BC43" s="23">
        <f>SUM($BC$22:$BC$33)</f>
        <v>22695</v>
      </c>
      <c r="BD43" s="23">
        <f>SUM($BD$22:$BD$33)</f>
        <v>0</v>
      </c>
      <c r="BE43" s="23">
        <f>SUM($BE$22:$BE$33)</f>
        <v>307871</v>
      </c>
      <c r="BF43" s="23">
        <f>SUM($BF$22:$BF$33)</f>
        <v>0</v>
      </c>
      <c r="BG43" s="23">
        <f>SUM($BG$22:$BG$33)</f>
        <v>0</v>
      </c>
      <c r="BH43" s="23">
        <f>SUM($BH$22:$BH$33)</f>
        <v>0</v>
      </c>
      <c r="BI43" s="23">
        <f>SUM($BI$22:$BI$33)</f>
        <v>0</v>
      </c>
      <c r="BJ43" s="23">
        <f>SUM($BJ$22:$BJ$33)</f>
        <v>833828</v>
      </c>
      <c r="BK43" s="23">
        <f>SUM($BK$22:$BK$33)</f>
        <v>0</v>
      </c>
      <c r="BL43" s="11">
        <f>SUM($BL$22:$BL$33)</f>
        <v>0</v>
      </c>
      <c r="BM43" s="54">
        <f>SUM($BM$22:$BM$33)</f>
        <v>26639</v>
      </c>
      <c r="BN43" s="90">
        <f>U43+AI43+SUM(AJ43:BM43)</f>
        <v>27453090</v>
      </c>
    </row>
    <row r="44" spans="1:66" s="12" customFormat="1" ht="13.5">
      <c r="A44" s="92"/>
      <c r="B44" s="13"/>
      <c r="C44" s="13"/>
      <c r="D44" s="23"/>
      <c r="E44" s="23"/>
      <c r="F44" s="23"/>
      <c r="G44" s="81"/>
      <c r="H44" s="13"/>
      <c r="I44" s="23"/>
      <c r="J44" s="23"/>
      <c r="K44" s="23"/>
      <c r="L44" s="23"/>
      <c r="M44" s="23"/>
      <c r="N44" s="81"/>
      <c r="O44" s="13"/>
      <c r="P44" s="23"/>
      <c r="Q44" s="23"/>
      <c r="R44" s="23"/>
      <c r="S44" s="23"/>
      <c r="T44" s="81"/>
      <c r="U44" s="84"/>
      <c r="V44" s="1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87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11"/>
      <c r="BM44" s="54"/>
      <c r="BN44" s="90"/>
    </row>
    <row r="45" spans="1:66" s="12" customFormat="1" ht="14.25" thickBot="1">
      <c r="A45" s="93" t="s">
        <v>126</v>
      </c>
      <c r="B45" s="56" t="s">
        <v>65</v>
      </c>
      <c r="C45" s="46" t="s">
        <v>65</v>
      </c>
      <c r="D45" s="24">
        <f>SUM($D$13:$D$24)</f>
        <v>3849031</v>
      </c>
      <c r="E45" s="24">
        <f>SUM($E$13:$E$24)</f>
        <v>1193185</v>
      </c>
      <c r="F45" s="24">
        <f>SUM($F$13:$F$24)</f>
        <v>0</v>
      </c>
      <c r="G45" s="82">
        <f t="shared" si="2"/>
        <v>5042216</v>
      </c>
      <c r="H45" s="77" t="s">
        <v>69</v>
      </c>
      <c r="I45" s="97">
        <f>SUM($I$13:$I$24)</f>
        <v>95794</v>
      </c>
      <c r="J45" s="24">
        <f>SUM($J$13:$J$24)</f>
        <v>1045908</v>
      </c>
      <c r="K45" s="24">
        <f>SUM($K$13:$K$24)</f>
        <v>1076718</v>
      </c>
      <c r="L45" s="24">
        <f>SUM($L$13:$L$24)</f>
        <v>553221</v>
      </c>
      <c r="M45" s="24">
        <f>SUM($M$13:$M$24)</f>
        <v>910022</v>
      </c>
      <c r="N45" s="82">
        <f t="shared" si="3"/>
        <v>3681663</v>
      </c>
      <c r="O45" s="46" t="s">
        <v>65</v>
      </c>
      <c r="P45" s="97">
        <f>SUM($P$13:$P$24)</f>
        <v>0</v>
      </c>
      <c r="Q45" s="24">
        <f>SUM($Q$13:$Q$24)</f>
        <v>2422020</v>
      </c>
      <c r="R45" s="24">
        <f>SUM($R$13:$R$24)</f>
        <v>0</v>
      </c>
      <c r="S45" s="24">
        <f>SUM($S$13:$S$24)</f>
        <v>71230</v>
      </c>
      <c r="T45" s="81">
        <f t="shared" si="4"/>
        <v>2493250</v>
      </c>
      <c r="U45" s="85">
        <f>G45+N45+T45</f>
        <v>11217129</v>
      </c>
      <c r="V45" s="77" t="s">
        <v>69</v>
      </c>
      <c r="W45" s="97">
        <f>SUM($W$13:$W$24)</f>
        <v>39478</v>
      </c>
      <c r="X45" s="24">
        <f>SUM($X$13:$X$24)</f>
        <v>0</v>
      </c>
      <c r="Y45" s="24">
        <f>SUM($Y$13:$Y$24)</f>
        <v>3749621</v>
      </c>
      <c r="Z45" s="24">
        <f>SUM($Z$13:$Z$24)</f>
        <v>0</v>
      </c>
      <c r="AA45" s="24">
        <f>SUM($AA$13:$AA$24)</f>
        <v>5002902</v>
      </c>
      <c r="AB45" s="24">
        <f>SUM($AB$13:$AB$24)</f>
        <v>689557</v>
      </c>
      <c r="AC45" s="24">
        <f>SUM($AC$13:$AC$24)</f>
        <v>0</v>
      </c>
      <c r="AD45" s="24">
        <f>SUM($AD$13:$AD$24)</f>
        <v>1871715</v>
      </c>
      <c r="AE45" s="24">
        <f>SUM($AE$13:$AE$24)</f>
        <v>76515</v>
      </c>
      <c r="AF45" s="24">
        <f>SUM($AF$13:$AF$24)</f>
        <v>0</v>
      </c>
      <c r="AG45" s="24">
        <f>SUM($AG$13:$AG$24)</f>
        <v>3955551</v>
      </c>
      <c r="AH45" s="24">
        <f>SUM($AH$13:$AH$24)</f>
        <v>133785</v>
      </c>
      <c r="AI45" s="88">
        <f t="shared" si="5"/>
        <v>15519124</v>
      </c>
      <c r="AJ45" s="24">
        <f>SUM($AJ$13:$AJ$24)</f>
        <v>104272</v>
      </c>
      <c r="AK45" s="24">
        <f>SUM($AK$13:$AK$24)</f>
        <v>108656</v>
      </c>
      <c r="AL45" s="24">
        <f>SUM($AL$13:$AL$24)</f>
        <v>0</v>
      </c>
      <c r="AM45" s="24">
        <f>SUM($AM$13:$AM$24)</f>
        <v>0</v>
      </c>
      <c r="AN45" s="24">
        <f>SUM($AN$13:$AN$24)</f>
        <v>0</v>
      </c>
      <c r="AO45" s="24">
        <f>SUM($AO$13:$AO$24)</f>
        <v>0</v>
      </c>
      <c r="AP45" s="24">
        <f>SUM($AP$13:$AP$24)</f>
        <v>0</v>
      </c>
      <c r="AQ45" s="24">
        <f>SUM($AQ$13:$AQ$24)</f>
        <v>103361</v>
      </c>
      <c r="AR45" s="24">
        <f>SUM($AR$13:$AR$24)</f>
        <v>31459</v>
      </c>
      <c r="AS45" s="24">
        <f>SUM($AS$13:$AS$24)</f>
        <v>0</v>
      </c>
      <c r="AT45" s="24">
        <f>SUM($AT$13:$AT$24)</f>
        <v>0</v>
      </c>
      <c r="AU45" s="24">
        <f>SUM($AU$13:$AU$24)</f>
        <v>0</v>
      </c>
      <c r="AV45" s="24">
        <f>SUM($AV$13:$AV$24)</f>
        <v>0</v>
      </c>
      <c r="AW45" s="24">
        <f>SUM($AW$13:$AW$24)</f>
        <v>32340</v>
      </c>
      <c r="AX45" s="24">
        <f>SUM($AX$13:$AX$24)</f>
        <v>32053</v>
      </c>
      <c r="AY45" s="24">
        <f>SUM($AY$13:$AY$24)</f>
        <v>0</v>
      </c>
      <c r="AZ45" s="24">
        <f>SUM($AZ$13:$AZ$24)</f>
        <v>285787</v>
      </c>
      <c r="BA45" s="24">
        <f>SUM($BA$13:$BA$24)</f>
        <v>138030</v>
      </c>
      <c r="BB45" s="24">
        <f>SUM($BB$13:$BB$24)</f>
        <v>124380</v>
      </c>
      <c r="BC45" s="24">
        <f>SUM($BC$13:$BC$24)</f>
        <v>0</v>
      </c>
      <c r="BD45" s="24">
        <f>SUM($BD$13:$BD$24)</f>
        <v>0</v>
      </c>
      <c r="BE45" s="24">
        <f>SUM($BE$13:$BE$24)</f>
        <v>152518</v>
      </c>
      <c r="BF45" s="24">
        <f>SUM($BF$13:$BF$24)</f>
        <v>0</v>
      </c>
      <c r="BG45" s="24">
        <f>SUM($BG$13:$BG$24)</f>
        <v>0</v>
      </c>
      <c r="BH45" s="24">
        <f>SUM($BH$13:$BH$24)</f>
        <v>0</v>
      </c>
      <c r="BI45" s="24">
        <f>SUM($BI$13:$BI$24)</f>
        <v>0</v>
      </c>
      <c r="BJ45" s="24">
        <f>SUM($BJ$13:$BJ$24)</f>
        <v>978940</v>
      </c>
      <c r="BK45" s="24">
        <f>SUM($BK$13:$BK$24)</f>
        <v>0</v>
      </c>
      <c r="BL45" s="36">
        <f>SUM($BL$13:$BL$24)</f>
        <v>0</v>
      </c>
      <c r="BM45" s="96">
        <f>SUM($BM$13:$BM$24)</f>
        <v>26639</v>
      </c>
      <c r="BN45" s="90">
        <f>U45+AI45+SUM(AJ45:BM45)</f>
        <v>28854688</v>
      </c>
    </row>
    <row r="46" spans="1:66" ht="13.5">
      <c r="A46" s="62"/>
      <c r="B46" s="62"/>
      <c r="C46" s="62"/>
      <c r="D46" s="62"/>
      <c r="E46" s="62"/>
      <c r="F46" s="62"/>
      <c r="G46" s="62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ht="13.5">
      <c r="A47" s="1"/>
    </row>
    <row r="51" ht="13.5" hidden="1"/>
    <row r="52" ht="13.5" hidden="1"/>
    <row r="53" ht="13.5" hidden="1"/>
    <row r="54" ht="13.5" hidden="1"/>
    <row r="55" ht="13.5" hidden="1"/>
  </sheetData>
  <printOptions verticalCentered="1"/>
  <pageMargins left="0.7874015748031497" right="0.7874015748031497" top="0.7874015748031497" bottom="0.5905511811023623" header="0.5118110236220472" footer="1.1811023622047245"/>
  <pageSetup horizontalDpi="400" verticalDpi="400" orientation="landscape" pageOrder="overThenDown" paperSize="9" scale="68" r:id="rId1"/>
  <headerFooter alignWithMargins="0">
    <oddFooter>&amp;C&amp;P / &amp;N ﾍﾟｰｼﾞ</oddFooter>
  </headerFooter>
  <rowBreaks count="1" manualBreakCount="1">
    <brk id="50" max="255" man="1"/>
  </rowBreaks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3" width="0.12890625" style="0" customWidth="1"/>
    <col min="4" max="5" width="9.625" style="0" customWidth="1"/>
    <col min="6" max="6" width="9.625" style="0" hidden="1" customWidth="1"/>
    <col min="7" max="8" width="9.625" style="0" customWidth="1"/>
    <col min="9" max="9" width="0.12890625" style="0" customWidth="1"/>
    <col min="10" max="10" width="9.625" style="0" hidden="1" customWidth="1"/>
    <col min="11" max="13" width="9.625" style="0" customWidth="1"/>
    <col min="14" max="14" width="9.625" style="0" hidden="1" customWidth="1"/>
    <col min="15" max="15" width="9.625" style="0" customWidth="1"/>
    <col min="16" max="16" width="0.12890625" style="0" hidden="1" customWidth="1"/>
    <col min="17" max="21" width="9.625" style="0" hidden="1" customWidth="1"/>
    <col min="22" max="22" width="9.625" style="0" customWidth="1"/>
    <col min="23" max="23" width="0.12890625" style="0" customWidth="1"/>
    <col min="24" max="30" width="9.625" style="0" hidden="1" customWidth="1"/>
    <col min="31" max="31" width="9.625" style="0" customWidth="1"/>
    <col min="32" max="49" width="9.625" style="0" hidden="1" customWidth="1"/>
    <col min="50" max="50" width="9.625" style="0" customWidth="1"/>
    <col min="51" max="51" width="0" style="0" hidden="1" customWidth="1"/>
  </cols>
  <sheetData>
    <row r="1" ht="13.5">
      <c r="A1" t="s">
        <v>0</v>
      </c>
    </row>
    <row r="2" ht="13.5">
      <c r="A2" t="s">
        <v>53</v>
      </c>
    </row>
    <row r="3" spans="4:51" ht="13.5" hidden="1">
      <c r="D3">
        <v>103</v>
      </c>
      <c r="E3">
        <v>105</v>
      </c>
      <c r="F3">
        <v>108</v>
      </c>
      <c r="G3">
        <v>106</v>
      </c>
      <c r="J3">
        <v>117</v>
      </c>
      <c r="K3">
        <v>112</v>
      </c>
      <c r="L3">
        <v>118</v>
      </c>
      <c r="M3">
        <v>113</v>
      </c>
      <c r="N3">
        <v>111</v>
      </c>
      <c r="Q3">
        <v>125</v>
      </c>
      <c r="R3">
        <v>123</v>
      </c>
      <c r="S3">
        <v>127</v>
      </c>
      <c r="T3">
        <v>124</v>
      </c>
      <c r="X3">
        <v>133</v>
      </c>
      <c r="Y3">
        <v>134</v>
      </c>
      <c r="Z3">
        <v>138</v>
      </c>
      <c r="AA3">
        <v>139</v>
      </c>
      <c r="AB3">
        <v>137</v>
      </c>
      <c r="AC3">
        <v>135</v>
      </c>
      <c r="AD3">
        <v>140</v>
      </c>
      <c r="AE3">
        <v>147</v>
      </c>
      <c r="AF3">
        <v>149</v>
      </c>
      <c r="AH3">
        <v>551</v>
      </c>
      <c r="AI3">
        <v>506</v>
      </c>
      <c r="AJ3">
        <v>503</v>
      </c>
      <c r="AK3">
        <v>601</v>
      </c>
      <c r="AL3">
        <v>402</v>
      </c>
      <c r="AM3">
        <v>305</v>
      </c>
      <c r="AN3">
        <v>326</v>
      </c>
      <c r="AO3">
        <v>304</v>
      </c>
      <c r="AP3">
        <v>302</v>
      </c>
      <c r="AQ3">
        <v>205</v>
      </c>
      <c r="AR3">
        <v>213</v>
      </c>
      <c r="AS3">
        <v>220</v>
      </c>
      <c r="AT3">
        <v>221</v>
      </c>
      <c r="AU3">
        <v>224</v>
      </c>
      <c r="AV3">
        <v>225</v>
      </c>
      <c r="AW3">
        <v>999</v>
      </c>
      <c r="AY3" t="s">
        <v>63</v>
      </c>
    </row>
    <row r="4" ht="14.25" thickBot="1">
      <c r="AX4" t="s">
        <v>2</v>
      </c>
    </row>
    <row r="5" spans="1:50" ht="13.5">
      <c r="A5" s="58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1"/>
      <c r="W5" s="2" t="s">
        <v>4</v>
      </c>
      <c r="X5" s="99"/>
      <c r="Y5" s="2"/>
      <c r="Z5" s="60"/>
      <c r="AA5" s="2"/>
      <c r="AB5" s="2"/>
      <c r="AC5" s="2"/>
      <c r="AD5" s="2"/>
      <c r="AE5" s="2"/>
      <c r="AF5" s="2"/>
      <c r="AG5" s="41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49"/>
      <c r="AX5" s="4"/>
    </row>
    <row r="6" spans="1:50" ht="13.5">
      <c r="A6" s="59"/>
      <c r="B6" s="61"/>
      <c r="C6" s="26" t="s">
        <v>88</v>
      </c>
      <c r="D6" s="26"/>
      <c r="E6" s="26"/>
      <c r="F6" s="26"/>
      <c r="G6" s="26"/>
      <c r="H6" s="57"/>
      <c r="I6" s="44" t="s">
        <v>5</v>
      </c>
      <c r="J6" s="26"/>
      <c r="K6" s="26"/>
      <c r="L6" s="26"/>
      <c r="M6" s="26"/>
      <c r="N6" s="26"/>
      <c r="O6" s="57"/>
      <c r="P6" s="44" t="s">
        <v>6</v>
      </c>
      <c r="Q6" s="44"/>
      <c r="R6" s="26"/>
      <c r="S6" s="26"/>
      <c r="T6" s="26"/>
      <c r="U6" s="57"/>
      <c r="V6" s="28"/>
      <c r="W6" s="30"/>
      <c r="X6" s="32"/>
      <c r="Y6" s="32"/>
      <c r="Z6" s="32"/>
      <c r="AA6" s="32"/>
      <c r="AB6" s="32"/>
      <c r="AC6" s="32"/>
      <c r="AD6" s="32"/>
      <c r="AE6" s="32"/>
      <c r="AF6" s="32"/>
      <c r="AG6" s="21"/>
      <c r="AH6" s="95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51"/>
      <c r="AX6" s="7"/>
    </row>
    <row r="7" spans="1:50" ht="13.5">
      <c r="A7" s="59"/>
      <c r="B7" s="38"/>
      <c r="C7" s="38"/>
      <c r="D7" s="18"/>
      <c r="E7" s="18"/>
      <c r="F7" s="18"/>
      <c r="G7" s="18"/>
      <c r="H7" s="34"/>
      <c r="I7" s="43"/>
      <c r="J7" s="18"/>
      <c r="K7" s="18"/>
      <c r="L7" s="18"/>
      <c r="M7" s="18"/>
      <c r="N7" s="18"/>
      <c r="O7" s="34"/>
      <c r="P7" s="43"/>
      <c r="Q7" s="18"/>
      <c r="R7" s="18"/>
      <c r="S7" s="18"/>
      <c r="T7" s="43"/>
      <c r="U7" s="19"/>
      <c r="V7" s="65" t="s">
        <v>7</v>
      </c>
      <c r="W7" s="6"/>
      <c r="X7" s="21"/>
      <c r="Y7" s="21"/>
      <c r="Z7" s="21"/>
      <c r="AA7" s="21"/>
      <c r="AB7" s="21"/>
      <c r="AC7" s="21"/>
      <c r="AD7" s="21"/>
      <c r="AE7" s="21" t="s">
        <v>8</v>
      </c>
      <c r="AF7" s="21"/>
      <c r="AG7" s="70" t="s">
        <v>7</v>
      </c>
      <c r="AH7" s="95" t="s">
        <v>54</v>
      </c>
      <c r="AI7" s="21" t="s">
        <v>9</v>
      </c>
      <c r="AJ7" s="21" t="s">
        <v>10</v>
      </c>
      <c r="AK7" s="21" t="s">
        <v>11</v>
      </c>
      <c r="AL7" s="21" t="s">
        <v>12</v>
      </c>
      <c r="AM7" s="21" t="s">
        <v>13</v>
      </c>
      <c r="AN7" s="21" t="s">
        <v>14</v>
      </c>
      <c r="AO7" s="21" t="s">
        <v>15</v>
      </c>
      <c r="AP7" s="21" t="s">
        <v>16</v>
      </c>
      <c r="AQ7" s="21" t="s">
        <v>17</v>
      </c>
      <c r="AR7" s="21" t="s">
        <v>61</v>
      </c>
      <c r="AS7" s="21" t="s">
        <v>18</v>
      </c>
      <c r="AT7" s="21" t="s">
        <v>50</v>
      </c>
      <c r="AU7" s="21" t="s">
        <v>20</v>
      </c>
      <c r="AV7" s="21" t="s">
        <v>76</v>
      </c>
      <c r="AW7" s="51" t="s">
        <v>75</v>
      </c>
      <c r="AX7" s="71" t="s">
        <v>21</v>
      </c>
    </row>
    <row r="8" spans="1:50" ht="18.75" customHeight="1" thickBot="1">
      <c r="A8" s="55"/>
      <c r="B8" s="16"/>
      <c r="C8" s="16"/>
      <c r="D8" s="22" t="s">
        <v>22</v>
      </c>
      <c r="E8" s="22" t="s">
        <v>23</v>
      </c>
      <c r="F8" s="22" t="s">
        <v>78</v>
      </c>
      <c r="G8" s="22" t="s">
        <v>24</v>
      </c>
      <c r="H8" s="63" t="s">
        <v>7</v>
      </c>
      <c r="I8" s="8"/>
      <c r="J8" s="22" t="s">
        <v>25</v>
      </c>
      <c r="K8" s="22" t="s">
        <v>26</v>
      </c>
      <c r="L8" s="22" t="s">
        <v>27</v>
      </c>
      <c r="M8" s="22" t="s">
        <v>127</v>
      </c>
      <c r="N8" s="22" t="s">
        <v>28</v>
      </c>
      <c r="O8" s="63" t="s">
        <v>7</v>
      </c>
      <c r="P8" s="8"/>
      <c r="Q8" s="8" t="s">
        <v>29</v>
      </c>
      <c r="R8" s="8" t="s">
        <v>30</v>
      </c>
      <c r="S8" s="8" t="s">
        <v>31</v>
      </c>
      <c r="T8" s="8" t="s">
        <v>32</v>
      </c>
      <c r="U8" s="63" t="s">
        <v>7</v>
      </c>
      <c r="V8" s="66"/>
      <c r="W8" s="8"/>
      <c r="X8" s="22" t="s">
        <v>33</v>
      </c>
      <c r="Y8" s="22" t="s">
        <v>34</v>
      </c>
      <c r="Z8" s="22" t="s">
        <v>35</v>
      </c>
      <c r="AA8" s="22" t="s">
        <v>36</v>
      </c>
      <c r="AB8" s="22" t="s">
        <v>37</v>
      </c>
      <c r="AC8" s="22" t="s">
        <v>38</v>
      </c>
      <c r="AD8" s="22" t="s">
        <v>39</v>
      </c>
      <c r="AE8" s="22" t="s">
        <v>40</v>
      </c>
      <c r="AF8" s="22" t="s">
        <v>41</v>
      </c>
      <c r="AG8" s="68"/>
      <c r="AH8" s="22" t="s">
        <v>55</v>
      </c>
      <c r="AI8" s="22"/>
      <c r="AJ8" s="22"/>
      <c r="AK8" s="22"/>
      <c r="AL8" s="22"/>
      <c r="AM8" s="22"/>
      <c r="AN8" s="22" t="s">
        <v>42</v>
      </c>
      <c r="AO8" s="22"/>
      <c r="AP8" s="22"/>
      <c r="AQ8" s="22"/>
      <c r="AR8" s="22"/>
      <c r="AS8" s="22"/>
      <c r="AT8" s="22"/>
      <c r="AU8" s="22"/>
      <c r="AV8" s="22"/>
      <c r="AW8" s="52"/>
      <c r="AX8" s="72"/>
    </row>
    <row r="9" spans="1:50" s="12" customFormat="1" ht="14.25" hidden="1" thickTop="1">
      <c r="A9" s="92" t="s">
        <v>104</v>
      </c>
      <c r="B9" s="13"/>
      <c r="C9" s="13"/>
      <c r="D9" s="23">
        <v>78386</v>
      </c>
      <c r="E9" s="23">
        <v>0</v>
      </c>
      <c r="F9" s="23">
        <v>0</v>
      </c>
      <c r="G9" s="23">
        <v>0</v>
      </c>
      <c r="H9" s="81">
        <f>SUM(D9:G9)</f>
        <v>78386</v>
      </c>
      <c r="I9" s="11"/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81">
        <f>SUM(J9:N9)</f>
        <v>0</v>
      </c>
      <c r="P9" s="11"/>
      <c r="Q9" s="11">
        <v>0</v>
      </c>
      <c r="R9" s="11">
        <v>0</v>
      </c>
      <c r="S9" s="11">
        <v>0</v>
      </c>
      <c r="T9" s="11">
        <v>0</v>
      </c>
      <c r="U9" s="81">
        <f>SUM(Q9:T9)</f>
        <v>0</v>
      </c>
      <c r="V9" s="84">
        <f aca="true" t="shared" si="0" ref="V9:V33">H9+O9+U9</f>
        <v>78386</v>
      </c>
      <c r="W9" s="13"/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87">
        <f>SUM(X9:AF9)</f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54">
        <v>0</v>
      </c>
      <c r="AX9" s="90">
        <f>V9+AG9+SUM(AH9:AW9)</f>
        <v>78386</v>
      </c>
    </row>
    <row r="10" spans="1:50" s="12" customFormat="1" ht="14.25" hidden="1" thickTop="1">
      <c r="A10" s="92" t="s">
        <v>105</v>
      </c>
      <c r="B10" s="13"/>
      <c r="C10" s="13"/>
      <c r="D10" s="23">
        <v>268607</v>
      </c>
      <c r="E10" s="23">
        <v>36688</v>
      </c>
      <c r="F10" s="23">
        <v>0</v>
      </c>
      <c r="G10" s="23">
        <v>76793</v>
      </c>
      <c r="H10" s="81">
        <f aca="true" t="shared" si="1" ref="H10:H45">SUM(D10:G10)</f>
        <v>382088</v>
      </c>
      <c r="I10" s="11"/>
      <c r="J10" s="23">
        <v>0</v>
      </c>
      <c r="K10" s="23">
        <v>8975</v>
      </c>
      <c r="L10" s="23">
        <v>0</v>
      </c>
      <c r="M10" s="23">
        <v>0</v>
      </c>
      <c r="N10" s="23">
        <v>0</v>
      </c>
      <c r="O10" s="81">
        <f aca="true" t="shared" si="2" ref="O10:O45">SUM(J10:N10)</f>
        <v>8975</v>
      </c>
      <c r="P10" s="11"/>
      <c r="Q10" s="11">
        <v>0</v>
      </c>
      <c r="R10" s="11">
        <v>0</v>
      </c>
      <c r="S10" s="11">
        <v>0</v>
      </c>
      <c r="T10" s="11">
        <v>0</v>
      </c>
      <c r="U10" s="81">
        <f aca="true" t="shared" si="3" ref="U10:U45">SUM(Q10:T10)</f>
        <v>0</v>
      </c>
      <c r="V10" s="84">
        <f t="shared" si="0"/>
        <v>391063</v>
      </c>
      <c r="W10" s="13"/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87">
        <f aca="true" t="shared" si="4" ref="AG10:AG45">SUM(X10:AF10)</f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54">
        <v>0</v>
      </c>
      <c r="AX10" s="90">
        <f aca="true" t="shared" si="5" ref="AX10:AX33">V10+AG10+SUM(AH10:AW10)</f>
        <v>391063</v>
      </c>
    </row>
    <row r="11" spans="1:50" s="12" customFormat="1" ht="14.25" hidden="1" thickTop="1">
      <c r="A11" s="92" t="s">
        <v>106</v>
      </c>
      <c r="B11" s="13"/>
      <c r="C11" s="13"/>
      <c r="D11" s="23">
        <v>274379</v>
      </c>
      <c r="E11" s="23">
        <v>11805</v>
      </c>
      <c r="F11" s="23">
        <v>0</v>
      </c>
      <c r="G11" s="23">
        <v>21985</v>
      </c>
      <c r="H11" s="81">
        <f t="shared" si="1"/>
        <v>308169</v>
      </c>
      <c r="I11" s="11"/>
      <c r="J11" s="23">
        <v>0</v>
      </c>
      <c r="K11" s="23">
        <v>0</v>
      </c>
      <c r="L11" s="23">
        <v>13466</v>
      </c>
      <c r="M11" s="23">
        <v>0</v>
      </c>
      <c r="N11" s="23">
        <v>39831</v>
      </c>
      <c r="O11" s="81">
        <f t="shared" si="2"/>
        <v>53297</v>
      </c>
      <c r="P11" s="11"/>
      <c r="Q11" s="11">
        <v>0</v>
      </c>
      <c r="R11" s="11">
        <v>0</v>
      </c>
      <c r="S11" s="11">
        <v>0</v>
      </c>
      <c r="T11" s="11">
        <v>0</v>
      </c>
      <c r="U11" s="81">
        <f t="shared" si="3"/>
        <v>0</v>
      </c>
      <c r="V11" s="84">
        <f t="shared" si="0"/>
        <v>361466</v>
      </c>
      <c r="W11" s="13"/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4988</v>
      </c>
      <c r="AF11" s="23">
        <v>0</v>
      </c>
      <c r="AG11" s="87">
        <f t="shared" si="4"/>
        <v>4988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54">
        <v>0</v>
      </c>
      <c r="AX11" s="90">
        <f t="shared" si="5"/>
        <v>366454</v>
      </c>
    </row>
    <row r="12" spans="1:50" s="12" customFormat="1" ht="14.25" hidden="1" thickTop="1">
      <c r="A12" s="92" t="s">
        <v>107</v>
      </c>
      <c r="B12" s="13"/>
      <c r="C12" s="13"/>
      <c r="D12" s="23">
        <v>43068</v>
      </c>
      <c r="E12" s="23">
        <v>12053</v>
      </c>
      <c r="F12" s="23">
        <v>0</v>
      </c>
      <c r="G12" s="23">
        <v>15019</v>
      </c>
      <c r="H12" s="81">
        <f t="shared" si="1"/>
        <v>70140</v>
      </c>
      <c r="I12" s="11"/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81">
        <f t="shared" si="2"/>
        <v>0</v>
      </c>
      <c r="P12" s="11"/>
      <c r="Q12" s="11">
        <v>0</v>
      </c>
      <c r="R12" s="11">
        <v>0</v>
      </c>
      <c r="S12" s="11">
        <v>0</v>
      </c>
      <c r="T12" s="11">
        <v>0</v>
      </c>
      <c r="U12" s="81">
        <f t="shared" si="3"/>
        <v>0</v>
      </c>
      <c r="V12" s="84">
        <f t="shared" si="0"/>
        <v>70140</v>
      </c>
      <c r="W12" s="13"/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87">
        <f t="shared" si="4"/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54">
        <v>0</v>
      </c>
      <c r="AX12" s="90">
        <f t="shared" si="5"/>
        <v>70140</v>
      </c>
    </row>
    <row r="13" spans="1:50" s="12" customFormat="1" ht="14.25" hidden="1" thickTop="1">
      <c r="A13" s="92" t="s">
        <v>108</v>
      </c>
      <c r="B13" s="13"/>
      <c r="C13" s="13"/>
      <c r="D13" s="23">
        <v>22556</v>
      </c>
      <c r="E13" s="23">
        <v>0</v>
      </c>
      <c r="F13" s="23">
        <v>0</v>
      </c>
      <c r="G13" s="23">
        <v>0</v>
      </c>
      <c r="H13" s="81">
        <f t="shared" si="1"/>
        <v>22556</v>
      </c>
      <c r="I13" s="11"/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81">
        <f t="shared" si="2"/>
        <v>0</v>
      </c>
      <c r="P13" s="11"/>
      <c r="Q13" s="11">
        <v>0</v>
      </c>
      <c r="R13" s="11">
        <v>0</v>
      </c>
      <c r="S13" s="11">
        <v>0</v>
      </c>
      <c r="T13" s="11">
        <v>0</v>
      </c>
      <c r="U13" s="81">
        <f t="shared" si="3"/>
        <v>0</v>
      </c>
      <c r="V13" s="84">
        <f t="shared" si="0"/>
        <v>22556</v>
      </c>
      <c r="W13" s="13"/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87">
        <f t="shared" si="4"/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54">
        <v>0</v>
      </c>
      <c r="AX13" s="90">
        <f t="shared" si="5"/>
        <v>22556</v>
      </c>
    </row>
    <row r="14" spans="1:50" s="12" customFormat="1" ht="14.25" hidden="1" thickTop="1">
      <c r="A14" s="92" t="s">
        <v>109</v>
      </c>
      <c r="B14" s="13"/>
      <c r="C14" s="13"/>
      <c r="D14" s="23">
        <v>31342</v>
      </c>
      <c r="E14" s="23">
        <v>0</v>
      </c>
      <c r="F14" s="23">
        <v>0</v>
      </c>
      <c r="G14" s="23">
        <v>0</v>
      </c>
      <c r="H14" s="81">
        <f t="shared" si="1"/>
        <v>31342</v>
      </c>
      <c r="I14" s="11"/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81">
        <f t="shared" si="2"/>
        <v>0</v>
      </c>
      <c r="P14" s="11"/>
      <c r="Q14" s="11">
        <v>0</v>
      </c>
      <c r="R14" s="11">
        <v>0</v>
      </c>
      <c r="S14" s="11">
        <v>0</v>
      </c>
      <c r="T14" s="11">
        <v>0</v>
      </c>
      <c r="U14" s="81">
        <f t="shared" si="3"/>
        <v>0</v>
      </c>
      <c r="V14" s="84">
        <f t="shared" si="0"/>
        <v>31342</v>
      </c>
      <c r="W14" s="13"/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87">
        <f t="shared" si="4"/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54">
        <v>0</v>
      </c>
      <c r="AX14" s="90">
        <f t="shared" si="5"/>
        <v>31342</v>
      </c>
    </row>
    <row r="15" spans="1:50" s="12" customFormat="1" ht="14.25" hidden="1" thickTop="1">
      <c r="A15" s="92" t="s">
        <v>110</v>
      </c>
      <c r="B15" s="13"/>
      <c r="C15" s="13"/>
      <c r="D15" s="23">
        <v>13966</v>
      </c>
      <c r="E15" s="23">
        <v>0</v>
      </c>
      <c r="F15" s="23">
        <v>0</v>
      </c>
      <c r="G15" s="23">
        <v>0</v>
      </c>
      <c r="H15" s="81">
        <f t="shared" si="1"/>
        <v>13966</v>
      </c>
      <c r="I15" s="11"/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81">
        <f t="shared" si="2"/>
        <v>0</v>
      </c>
      <c r="P15" s="11"/>
      <c r="Q15" s="11">
        <v>0</v>
      </c>
      <c r="R15" s="11">
        <v>0</v>
      </c>
      <c r="S15" s="11">
        <v>0</v>
      </c>
      <c r="T15" s="11">
        <v>0</v>
      </c>
      <c r="U15" s="81">
        <f t="shared" si="3"/>
        <v>0</v>
      </c>
      <c r="V15" s="84">
        <f t="shared" si="0"/>
        <v>13966</v>
      </c>
      <c r="W15" s="13"/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87">
        <f t="shared" si="4"/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54">
        <v>0</v>
      </c>
      <c r="AX15" s="90">
        <f t="shared" si="5"/>
        <v>13966</v>
      </c>
    </row>
    <row r="16" spans="1:50" s="12" customFormat="1" ht="14.25" hidden="1" thickTop="1">
      <c r="A16" s="92" t="s">
        <v>111</v>
      </c>
      <c r="B16" s="13"/>
      <c r="C16" s="13"/>
      <c r="D16" s="23">
        <v>7044</v>
      </c>
      <c r="E16" s="23">
        <v>0</v>
      </c>
      <c r="F16" s="23">
        <v>0</v>
      </c>
      <c r="G16" s="23">
        <v>0</v>
      </c>
      <c r="H16" s="81">
        <f t="shared" si="1"/>
        <v>7044</v>
      </c>
      <c r="I16" s="11"/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81">
        <f t="shared" si="2"/>
        <v>0</v>
      </c>
      <c r="P16" s="11"/>
      <c r="Q16" s="11">
        <v>0</v>
      </c>
      <c r="R16" s="11">
        <v>0</v>
      </c>
      <c r="S16" s="11">
        <v>0</v>
      </c>
      <c r="T16" s="11">
        <v>0</v>
      </c>
      <c r="U16" s="81">
        <f t="shared" si="3"/>
        <v>0</v>
      </c>
      <c r="V16" s="84">
        <f t="shared" si="0"/>
        <v>7044</v>
      </c>
      <c r="W16" s="13"/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87">
        <f t="shared" si="4"/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54">
        <v>0</v>
      </c>
      <c r="AX16" s="90">
        <f t="shared" si="5"/>
        <v>7044</v>
      </c>
    </row>
    <row r="17" spans="1:50" s="12" customFormat="1" ht="14.25" hidden="1" thickTop="1">
      <c r="A17" s="92" t="s">
        <v>112</v>
      </c>
      <c r="B17" s="13"/>
      <c r="C17" s="13"/>
      <c r="D17" s="23">
        <v>10711</v>
      </c>
      <c r="E17" s="23">
        <v>0</v>
      </c>
      <c r="F17" s="23">
        <v>0</v>
      </c>
      <c r="G17" s="23">
        <v>0</v>
      </c>
      <c r="H17" s="81">
        <f t="shared" si="1"/>
        <v>10711</v>
      </c>
      <c r="I17" s="11"/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81">
        <f t="shared" si="2"/>
        <v>0</v>
      </c>
      <c r="P17" s="11"/>
      <c r="Q17" s="11">
        <v>0</v>
      </c>
      <c r="R17" s="11">
        <v>0</v>
      </c>
      <c r="S17" s="11">
        <v>0</v>
      </c>
      <c r="T17" s="11">
        <v>0</v>
      </c>
      <c r="U17" s="81">
        <f t="shared" si="3"/>
        <v>0</v>
      </c>
      <c r="V17" s="84">
        <f t="shared" si="0"/>
        <v>10711</v>
      </c>
      <c r="W17" s="13"/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87">
        <f t="shared" si="4"/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54">
        <v>0</v>
      </c>
      <c r="AX17" s="90">
        <f t="shared" si="5"/>
        <v>10711</v>
      </c>
    </row>
    <row r="18" spans="1:50" s="12" customFormat="1" ht="14.25" hidden="1" thickTop="1">
      <c r="A18" s="92" t="s">
        <v>113</v>
      </c>
      <c r="B18" s="13"/>
      <c r="C18" s="13"/>
      <c r="D18" s="23">
        <v>5005</v>
      </c>
      <c r="E18" s="23">
        <v>0</v>
      </c>
      <c r="F18" s="23">
        <v>0</v>
      </c>
      <c r="G18" s="23">
        <v>0</v>
      </c>
      <c r="H18" s="81">
        <f t="shared" si="1"/>
        <v>5005</v>
      </c>
      <c r="I18" s="11"/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81">
        <f t="shared" si="2"/>
        <v>0</v>
      </c>
      <c r="P18" s="11"/>
      <c r="Q18" s="11">
        <v>0</v>
      </c>
      <c r="R18" s="11">
        <v>0</v>
      </c>
      <c r="S18" s="11">
        <v>0</v>
      </c>
      <c r="T18" s="11">
        <v>0</v>
      </c>
      <c r="U18" s="81">
        <f t="shared" si="3"/>
        <v>0</v>
      </c>
      <c r="V18" s="84">
        <f t="shared" si="0"/>
        <v>5005</v>
      </c>
      <c r="W18" s="13"/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87">
        <f t="shared" si="4"/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54">
        <v>0</v>
      </c>
      <c r="AX18" s="90">
        <f t="shared" si="5"/>
        <v>5005</v>
      </c>
    </row>
    <row r="19" spans="1:50" s="12" customFormat="1" ht="14.25" hidden="1" thickTop="1">
      <c r="A19" s="92" t="s">
        <v>114</v>
      </c>
      <c r="B19" s="13"/>
      <c r="C19" s="13"/>
      <c r="D19" s="23">
        <v>6897</v>
      </c>
      <c r="E19" s="23">
        <v>0</v>
      </c>
      <c r="F19" s="23">
        <v>0</v>
      </c>
      <c r="G19" s="23">
        <v>0</v>
      </c>
      <c r="H19" s="81">
        <f t="shared" si="1"/>
        <v>6897</v>
      </c>
      <c r="I19" s="11"/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81">
        <f t="shared" si="2"/>
        <v>0</v>
      </c>
      <c r="P19" s="11"/>
      <c r="Q19" s="11">
        <v>0</v>
      </c>
      <c r="R19" s="11">
        <v>0</v>
      </c>
      <c r="S19" s="11">
        <v>0</v>
      </c>
      <c r="T19" s="11">
        <v>0</v>
      </c>
      <c r="U19" s="81">
        <f t="shared" si="3"/>
        <v>0</v>
      </c>
      <c r="V19" s="84">
        <f t="shared" si="0"/>
        <v>6897</v>
      </c>
      <c r="W19" s="13"/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87">
        <f t="shared" si="4"/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54">
        <v>0</v>
      </c>
      <c r="AX19" s="90">
        <f t="shared" si="5"/>
        <v>6897</v>
      </c>
    </row>
    <row r="20" spans="1:50" s="12" customFormat="1" ht="14.25" hidden="1" thickTop="1">
      <c r="A20" s="92" t="s">
        <v>115</v>
      </c>
      <c r="B20" s="13"/>
      <c r="C20" s="13"/>
      <c r="D20" s="23">
        <v>8313</v>
      </c>
      <c r="E20" s="23">
        <v>0</v>
      </c>
      <c r="F20" s="23">
        <v>0</v>
      </c>
      <c r="G20" s="23">
        <v>0</v>
      </c>
      <c r="H20" s="81">
        <f t="shared" si="1"/>
        <v>8313</v>
      </c>
      <c r="I20" s="11"/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81">
        <f t="shared" si="2"/>
        <v>0</v>
      </c>
      <c r="P20" s="11"/>
      <c r="Q20" s="11">
        <v>0</v>
      </c>
      <c r="R20" s="11">
        <v>0</v>
      </c>
      <c r="S20" s="11">
        <v>0</v>
      </c>
      <c r="T20" s="11">
        <v>0</v>
      </c>
      <c r="U20" s="81">
        <f t="shared" si="3"/>
        <v>0</v>
      </c>
      <c r="V20" s="84">
        <f t="shared" si="0"/>
        <v>8313</v>
      </c>
      <c r="W20" s="13"/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87">
        <f t="shared" si="4"/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54">
        <v>0</v>
      </c>
      <c r="AX20" s="90">
        <f t="shared" si="5"/>
        <v>8313</v>
      </c>
    </row>
    <row r="21" spans="1:50" s="12" customFormat="1" ht="14.25" thickTop="1">
      <c r="A21" s="92" t="s">
        <v>116</v>
      </c>
      <c r="B21" s="13"/>
      <c r="C21" s="13"/>
      <c r="D21" s="23">
        <v>77666</v>
      </c>
      <c r="E21" s="23">
        <v>65626</v>
      </c>
      <c r="F21" s="23">
        <v>0</v>
      </c>
      <c r="G21" s="23">
        <v>55187</v>
      </c>
      <c r="H21" s="81">
        <f t="shared" si="1"/>
        <v>198479</v>
      </c>
      <c r="I21" s="11"/>
      <c r="J21" s="23">
        <v>0</v>
      </c>
      <c r="K21" s="23">
        <v>13107</v>
      </c>
      <c r="L21" s="23">
        <v>0</v>
      </c>
      <c r="M21" s="23">
        <v>0</v>
      </c>
      <c r="N21" s="23">
        <v>0</v>
      </c>
      <c r="O21" s="81">
        <f t="shared" si="2"/>
        <v>13107</v>
      </c>
      <c r="P21" s="11"/>
      <c r="Q21" s="11">
        <v>0</v>
      </c>
      <c r="R21" s="11">
        <v>0</v>
      </c>
      <c r="S21" s="11">
        <v>0</v>
      </c>
      <c r="T21" s="11">
        <v>0</v>
      </c>
      <c r="U21" s="81">
        <f t="shared" si="3"/>
        <v>0</v>
      </c>
      <c r="V21" s="84">
        <f t="shared" si="0"/>
        <v>211586</v>
      </c>
      <c r="W21" s="13"/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23212</v>
      </c>
      <c r="AF21" s="23">
        <v>0</v>
      </c>
      <c r="AG21" s="87">
        <f t="shared" si="4"/>
        <v>23212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54">
        <v>0</v>
      </c>
      <c r="AX21" s="90">
        <f t="shared" si="5"/>
        <v>234798</v>
      </c>
    </row>
    <row r="22" spans="1:50" s="12" customFormat="1" ht="13.5">
      <c r="A22" s="92" t="s">
        <v>117</v>
      </c>
      <c r="B22" s="13"/>
      <c r="C22" s="13"/>
      <c r="D22" s="23">
        <v>142291</v>
      </c>
      <c r="E22" s="23">
        <v>0</v>
      </c>
      <c r="F22" s="23">
        <v>0</v>
      </c>
      <c r="G22" s="23">
        <v>0</v>
      </c>
      <c r="H22" s="81">
        <f t="shared" si="1"/>
        <v>142291</v>
      </c>
      <c r="I22" s="11"/>
      <c r="J22" s="23">
        <v>0</v>
      </c>
      <c r="K22" s="23">
        <v>16559</v>
      </c>
      <c r="L22" s="23">
        <v>0</v>
      </c>
      <c r="M22" s="23">
        <v>0</v>
      </c>
      <c r="N22" s="23">
        <v>0</v>
      </c>
      <c r="O22" s="81">
        <f t="shared" si="2"/>
        <v>16559</v>
      </c>
      <c r="P22" s="11"/>
      <c r="Q22" s="11">
        <v>0</v>
      </c>
      <c r="R22" s="11">
        <v>0</v>
      </c>
      <c r="S22" s="11">
        <v>0</v>
      </c>
      <c r="T22" s="11">
        <v>0</v>
      </c>
      <c r="U22" s="81">
        <f t="shared" si="3"/>
        <v>0</v>
      </c>
      <c r="V22" s="84">
        <f t="shared" si="0"/>
        <v>158850</v>
      </c>
      <c r="W22" s="13"/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87">
        <f t="shared" si="4"/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54">
        <v>0</v>
      </c>
      <c r="AX22" s="90">
        <f t="shared" si="5"/>
        <v>158850</v>
      </c>
    </row>
    <row r="23" spans="1:50" s="12" customFormat="1" ht="13.5">
      <c r="A23" s="92" t="s">
        <v>106</v>
      </c>
      <c r="B23" s="13"/>
      <c r="C23" s="13"/>
      <c r="D23" s="23">
        <v>48284</v>
      </c>
      <c r="E23" s="23">
        <v>0</v>
      </c>
      <c r="F23" s="23">
        <v>0</v>
      </c>
      <c r="G23" s="23">
        <v>0</v>
      </c>
      <c r="H23" s="81">
        <f t="shared" si="1"/>
        <v>48284</v>
      </c>
      <c r="I23" s="11"/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81">
        <f t="shared" si="2"/>
        <v>0</v>
      </c>
      <c r="P23" s="11"/>
      <c r="Q23" s="11">
        <v>0</v>
      </c>
      <c r="R23" s="11">
        <v>0</v>
      </c>
      <c r="S23" s="11">
        <v>0</v>
      </c>
      <c r="T23" s="11">
        <v>0</v>
      </c>
      <c r="U23" s="81">
        <f t="shared" si="3"/>
        <v>0</v>
      </c>
      <c r="V23" s="84">
        <f t="shared" si="0"/>
        <v>48284</v>
      </c>
      <c r="W23" s="13"/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87">
        <f t="shared" si="4"/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54">
        <v>0</v>
      </c>
      <c r="AX23" s="90">
        <f t="shared" si="5"/>
        <v>48284</v>
      </c>
    </row>
    <row r="24" spans="1:50" s="12" customFormat="1" ht="13.5">
      <c r="A24" s="92" t="s">
        <v>107</v>
      </c>
      <c r="B24" s="13"/>
      <c r="C24" s="13"/>
      <c r="D24" s="23">
        <v>12000</v>
      </c>
      <c r="E24" s="23">
        <v>0</v>
      </c>
      <c r="F24" s="23">
        <v>0</v>
      </c>
      <c r="G24" s="23">
        <v>0</v>
      </c>
      <c r="H24" s="81">
        <f t="shared" si="1"/>
        <v>12000</v>
      </c>
      <c r="I24" s="11"/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81">
        <f t="shared" si="2"/>
        <v>0</v>
      </c>
      <c r="P24" s="11"/>
      <c r="Q24" s="11">
        <v>0</v>
      </c>
      <c r="R24" s="11">
        <v>0</v>
      </c>
      <c r="S24" s="11">
        <v>0</v>
      </c>
      <c r="T24" s="11">
        <v>0</v>
      </c>
      <c r="U24" s="81">
        <f t="shared" si="3"/>
        <v>0</v>
      </c>
      <c r="V24" s="84">
        <f t="shared" si="0"/>
        <v>12000</v>
      </c>
      <c r="W24" s="13"/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87">
        <f t="shared" si="4"/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54">
        <v>0</v>
      </c>
      <c r="AX24" s="90">
        <f t="shared" si="5"/>
        <v>12000</v>
      </c>
    </row>
    <row r="25" spans="1:50" s="12" customFormat="1" ht="13.5">
      <c r="A25" s="92" t="s">
        <v>108</v>
      </c>
      <c r="B25" s="13"/>
      <c r="C25" s="13"/>
      <c r="D25" s="23">
        <v>0</v>
      </c>
      <c r="E25" s="23">
        <v>0</v>
      </c>
      <c r="F25" s="23">
        <v>0</v>
      </c>
      <c r="G25" s="23">
        <v>0</v>
      </c>
      <c r="H25" s="81">
        <f t="shared" si="1"/>
        <v>0</v>
      </c>
      <c r="I25" s="11"/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81">
        <f t="shared" si="2"/>
        <v>0</v>
      </c>
      <c r="P25" s="11"/>
      <c r="Q25" s="11">
        <v>0</v>
      </c>
      <c r="R25" s="11">
        <v>0</v>
      </c>
      <c r="S25" s="11">
        <v>0</v>
      </c>
      <c r="T25" s="11">
        <v>0</v>
      </c>
      <c r="U25" s="81">
        <f t="shared" si="3"/>
        <v>0</v>
      </c>
      <c r="V25" s="84">
        <f t="shared" si="0"/>
        <v>0</v>
      </c>
      <c r="W25" s="13"/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87">
        <f t="shared" si="4"/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54">
        <v>0</v>
      </c>
      <c r="AX25" s="90">
        <f t="shared" si="5"/>
        <v>0</v>
      </c>
    </row>
    <row r="26" spans="1:50" s="12" customFormat="1" ht="13.5">
      <c r="A26" s="92" t="s">
        <v>109</v>
      </c>
      <c r="B26" s="13"/>
      <c r="C26" s="13"/>
      <c r="D26" s="23">
        <v>0</v>
      </c>
      <c r="E26" s="23">
        <v>0</v>
      </c>
      <c r="F26" s="23">
        <v>0</v>
      </c>
      <c r="G26" s="23">
        <v>0</v>
      </c>
      <c r="H26" s="81">
        <f t="shared" si="1"/>
        <v>0</v>
      </c>
      <c r="I26" s="11"/>
      <c r="J26" s="23">
        <v>0</v>
      </c>
      <c r="K26" s="23">
        <v>0</v>
      </c>
      <c r="L26" s="23">
        <v>0</v>
      </c>
      <c r="M26" s="23">
        <v>32</v>
      </c>
      <c r="N26" s="23">
        <v>0</v>
      </c>
      <c r="O26" s="81">
        <f t="shared" si="2"/>
        <v>32</v>
      </c>
      <c r="P26" s="11"/>
      <c r="Q26" s="11">
        <v>0</v>
      </c>
      <c r="R26" s="11">
        <v>0</v>
      </c>
      <c r="S26" s="11">
        <v>0</v>
      </c>
      <c r="T26" s="11">
        <v>0</v>
      </c>
      <c r="U26" s="81">
        <f t="shared" si="3"/>
        <v>0</v>
      </c>
      <c r="V26" s="84">
        <f t="shared" si="0"/>
        <v>32</v>
      </c>
      <c r="W26" s="13"/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87">
        <f t="shared" si="4"/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54">
        <v>0</v>
      </c>
      <c r="AX26" s="90">
        <f t="shared" si="5"/>
        <v>32</v>
      </c>
    </row>
    <row r="27" spans="1:50" s="12" customFormat="1" ht="13.5">
      <c r="A27" s="92" t="s">
        <v>110</v>
      </c>
      <c r="B27" s="13"/>
      <c r="C27" s="13"/>
      <c r="D27" s="23">
        <v>0</v>
      </c>
      <c r="E27" s="23">
        <v>0</v>
      </c>
      <c r="F27" s="23">
        <v>0</v>
      </c>
      <c r="G27" s="23">
        <v>0</v>
      </c>
      <c r="H27" s="81">
        <f t="shared" si="1"/>
        <v>0</v>
      </c>
      <c r="I27" s="11"/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81">
        <f t="shared" si="2"/>
        <v>0</v>
      </c>
      <c r="P27" s="11"/>
      <c r="Q27" s="11">
        <v>0</v>
      </c>
      <c r="R27" s="11">
        <v>0</v>
      </c>
      <c r="S27" s="11">
        <v>0</v>
      </c>
      <c r="T27" s="11">
        <v>0</v>
      </c>
      <c r="U27" s="81">
        <f t="shared" si="3"/>
        <v>0</v>
      </c>
      <c r="V27" s="84">
        <f t="shared" si="0"/>
        <v>0</v>
      </c>
      <c r="W27" s="13"/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87">
        <f t="shared" si="4"/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54">
        <v>0</v>
      </c>
      <c r="AX27" s="90">
        <f t="shared" si="5"/>
        <v>0</v>
      </c>
    </row>
    <row r="28" spans="1:50" s="12" customFormat="1" ht="13.5">
      <c r="A28" s="92" t="s">
        <v>111</v>
      </c>
      <c r="B28" s="13"/>
      <c r="C28" s="13"/>
      <c r="D28" s="23">
        <v>0</v>
      </c>
      <c r="E28" s="23">
        <v>0</v>
      </c>
      <c r="F28" s="23">
        <v>0</v>
      </c>
      <c r="G28" s="23">
        <v>0</v>
      </c>
      <c r="H28" s="81">
        <f t="shared" si="1"/>
        <v>0</v>
      </c>
      <c r="I28" s="11"/>
      <c r="J28" s="23">
        <v>0</v>
      </c>
      <c r="K28" s="23">
        <v>0</v>
      </c>
      <c r="L28" s="23">
        <v>32</v>
      </c>
      <c r="M28" s="23">
        <v>0</v>
      </c>
      <c r="N28" s="23">
        <v>0</v>
      </c>
      <c r="O28" s="81">
        <f t="shared" si="2"/>
        <v>32</v>
      </c>
      <c r="P28" s="11"/>
      <c r="Q28" s="11">
        <v>0</v>
      </c>
      <c r="R28" s="11">
        <v>0</v>
      </c>
      <c r="S28" s="11">
        <v>0</v>
      </c>
      <c r="T28" s="11">
        <v>0</v>
      </c>
      <c r="U28" s="81">
        <f t="shared" si="3"/>
        <v>0</v>
      </c>
      <c r="V28" s="84">
        <f t="shared" si="0"/>
        <v>32</v>
      </c>
      <c r="W28" s="13"/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87">
        <f t="shared" si="4"/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54">
        <v>0</v>
      </c>
      <c r="AX28" s="90">
        <f t="shared" si="5"/>
        <v>32</v>
      </c>
    </row>
    <row r="29" spans="1:50" s="12" customFormat="1" ht="13.5">
      <c r="A29" s="92" t="s">
        <v>112</v>
      </c>
      <c r="B29" s="13"/>
      <c r="C29" s="13"/>
      <c r="D29" s="23">
        <v>0</v>
      </c>
      <c r="E29" s="23">
        <v>0</v>
      </c>
      <c r="F29" s="23">
        <v>0</v>
      </c>
      <c r="G29" s="23">
        <v>0</v>
      </c>
      <c r="H29" s="81">
        <f t="shared" si="1"/>
        <v>0</v>
      </c>
      <c r="I29" s="11"/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81">
        <f t="shared" si="2"/>
        <v>0</v>
      </c>
      <c r="P29" s="11"/>
      <c r="Q29" s="11">
        <v>0</v>
      </c>
      <c r="R29" s="11">
        <v>0</v>
      </c>
      <c r="S29" s="11">
        <v>0</v>
      </c>
      <c r="T29" s="11">
        <v>0</v>
      </c>
      <c r="U29" s="81">
        <f t="shared" si="3"/>
        <v>0</v>
      </c>
      <c r="V29" s="84">
        <f t="shared" si="0"/>
        <v>0</v>
      </c>
      <c r="W29" s="13"/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87">
        <f t="shared" si="4"/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54">
        <v>0</v>
      </c>
      <c r="AX29" s="90">
        <f t="shared" si="5"/>
        <v>0</v>
      </c>
    </row>
    <row r="30" spans="1:50" s="12" customFormat="1" ht="13.5">
      <c r="A30" s="92" t="s">
        <v>113</v>
      </c>
      <c r="B30" s="13"/>
      <c r="C30" s="13"/>
      <c r="D30" s="23">
        <v>0</v>
      </c>
      <c r="E30" s="23">
        <v>0</v>
      </c>
      <c r="F30" s="23">
        <v>0</v>
      </c>
      <c r="G30" s="23">
        <v>0</v>
      </c>
      <c r="H30" s="81">
        <f t="shared" si="1"/>
        <v>0</v>
      </c>
      <c r="I30" s="11"/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81">
        <f t="shared" si="2"/>
        <v>0</v>
      </c>
      <c r="P30" s="11"/>
      <c r="Q30" s="11">
        <v>0</v>
      </c>
      <c r="R30" s="11">
        <v>0</v>
      </c>
      <c r="S30" s="11">
        <v>0</v>
      </c>
      <c r="T30" s="11">
        <v>0</v>
      </c>
      <c r="U30" s="81">
        <f t="shared" si="3"/>
        <v>0</v>
      </c>
      <c r="V30" s="84">
        <f t="shared" si="0"/>
        <v>0</v>
      </c>
      <c r="W30" s="13"/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87">
        <f t="shared" si="4"/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54">
        <v>0</v>
      </c>
      <c r="AX30" s="90">
        <f t="shared" si="5"/>
        <v>0</v>
      </c>
    </row>
    <row r="31" spans="1:50" s="12" customFormat="1" ht="13.5">
      <c r="A31" s="92" t="s">
        <v>114</v>
      </c>
      <c r="B31" s="13"/>
      <c r="C31" s="13"/>
      <c r="D31" s="23">
        <v>0</v>
      </c>
      <c r="E31" s="23">
        <v>0</v>
      </c>
      <c r="F31" s="23">
        <v>0</v>
      </c>
      <c r="G31" s="23">
        <v>0</v>
      </c>
      <c r="H31" s="81">
        <f t="shared" si="1"/>
        <v>0</v>
      </c>
      <c r="I31" s="11"/>
      <c r="J31" s="23">
        <v>0</v>
      </c>
      <c r="K31" s="23">
        <v>0</v>
      </c>
      <c r="L31" s="23">
        <v>0</v>
      </c>
      <c r="M31" s="23">
        <v>420</v>
      </c>
      <c r="N31" s="23">
        <v>0</v>
      </c>
      <c r="O31" s="81">
        <f t="shared" si="2"/>
        <v>420</v>
      </c>
      <c r="P31" s="11"/>
      <c r="Q31" s="11">
        <v>0</v>
      </c>
      <c r="R31" s="11">
        <v>0</v>
      </c>
      <c r="S31" s="11">
        <v>0</v>
      </c>
      <c r="T31" s="11">
        <v>0</v>
      </c>
      <c r="U31" s="81">
        <f t="shared" si="3"/>
        <v>0</v>
      </c>
      <c r="V31" s="84">
        <f t="shared" si="0"/>
        <v>420</v>
      </c>
      <c r="W31" s="13"/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87">
        <f t="shared" si="4"/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54">
        <v>0</v>
      </c>
      <c r="AX31" s="90">
        <f t="shared" si="5"/>
        <v>420</v>
      </c>
    </row>
    <row r="32" spans="1:50" s="12" customFormat="1" ht="13.5">
      <c r="A32" s="92" t="s">
        <v>115</v>
      </c>
      <c r="B32" s="13"/>
      <c r="C32" s="13"/>
      <c r="D32" s="23">
        <v>7140</v>
      </c>
      <c r="E32" s="23">
        <v>0</v>
      </c>
      <c r="F32" s="23">
        <v>0</v>
      </c>
      <c r="G32" s="23">
        <v>0</v>
      </c>
      <c r="H32" s="81">
        <f t="shared" si="1"/>
        <v>7140</v>
      </c>
      <c r="I32" s="11"/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81">
        <f t="shared" si="2"/>
        <v>0</v>
      </c>
      <c r="P32" s="11"/>
      <c r="Q32" s="11">
        <v>0</v>
      </c>
      <c r="R32" s="11">
        <v>0</v>
      </c>
      <c r="S32" s="11">
        <v>0</v>
      </c>
      <c r="T32" s="11">
        <v>0</v>
      </c>
      <c r="U32" s="81">
        <f t="shared" si="3"/>
        <v>0</v>
      </c>
      <c r="V32" s="84">
        <f t="shared" si="0"/>
        <v>7140</v>
      </c>
      <c r="W32" s="13"/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87">
        <f t="shared" si="4"/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54">
        <v>0</v>
      </c>
      <c r="AX32" s="90">
        <f t="shared" si="5"/>
        <v>7140</v>
      </c>
    </row>
    <row r="33" spans="1:50" s="12" customFormat="1" ht="13.5">
      <c r="A33" s="92" t="s">
        <v>118</v>
      </c>
      <c r="B33" s="13"/>
      <c r="C33" s="13"/>
      <c r="D33" s="23">
        <v>60431</v>
      </c>
      <c r="E33" s="23">
        <v>6020</v>
      </c>
      <c r="F33" s="23">
        <v>0</v>
      </c>
      <c r="G33" s="23">
        <v>46618</v>
      </c>
      <c r="H33" s="81">
        <f t="shared" si="1"/>
        <v>113069</v>
      </c>
      <c r="I33" s="11"/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81">
        <f t="shared" si="2"/>
        <v>0</v>
      </c>
      <c r="P33" s="11"/>
      <c r="Q33" s="11">
        <v>0</v>
      </c>
      <c r="R33" s="11">
        <v>0</v>
      </c>
      <c r="S33" s="11">
        <v>0</v>
      </c>
      <c r="T33" s="11">
        <v>0</v>
      </c>
      <c r="U33" s="81">
        <f t="shared" si="3"/>
        <v>0</v>
      </c>
      <c r="V33" s="84">
        <f t="shared" si="0"/>
        <v>113069</v>
      </c>
      <c r="W33" s="13"/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87">
        <f t="shared" si="4"/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54">
        <v>0</v>
      </c>
      <c r="AX33" s="90">
        <f t="shared" si="5"/>
        <v>113069</v>
      </c>
    </row>
    <row r="34" spans="1:50" s="12" customFormat="1" ht="13.5">
      <c r="A34" s="92"/>
      <c r="B34" s="13"/>
      <c r="C34" s="13"/>
      <c r="D34" s="23"/>
      <c r="E34" s="23"/>
      <c r="F34" s="23"/>
      <c r="G34" s="23"/>
      <c r="H34" s="81"/>
      <c r="I34" s="11"/>
      <c r="J34" s="23"/>
      <c r="K34" s="23"/>
      <c r="L34" s="23"/>
      <c r="M34" s="23"/>
      <c r="N34" s="23"/>
      <c r="O34" s="81"/>
      <c r="P34" s="11"/>
      <c r="Q34" s="11"/>
      <c r="R34" s="11"/>
      <c r="S34" s="11"/>
      <c r="T34" s="11"/>
      <c r="U34" s="81"/>
      <c r="V34" s="84"/>
      <c r="W34" s="13"/>
      <c r="X34" s="23"/>
      <c r="Y34" s="23"/>
      <c r="Z34" s="23"/>
      <c r="AA34" s="23"/>
      <c r="AB34" s="23"/>
      <c r="AC34" s="23"/>
      <c r="AD34" s="23"/>
      <c r="AE34" s="23"/>
      <c r="AF34" s="23"/>
      <c r="AG34" s="87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54"/>
      <c r="AX34" s="90"/>
    </row>
    <row r="35" spans="1:50" s="12" customFormat="1" ht="13.5">
      <c r="A35" s="92" t="s">
        <v>119</v>
      </c>
      <c r="B35" s="13"/>
      <c r="C35" s="13"/>
      <c r="D35" s="23">
        <f>SUM($D$22:$D$24)</f>
        <v>202575</v>
      </c>
      <c r="E35" s="23">
        <f>SUM($E$22:$E$24)</f>
        <v>0</v>
      </c>
      <c r="F35" s="23">
        <f>SUM($F$22:$F$24)</f>
        <v>0</v>
      </c>
      <c r="G35" s="23">
        <f>SUM($G$22:$G$24)</f>
        <v>0</v>
      </c>
      <c r="H35" s="81">
        <f t="shared" si="1"/>
        <v>202575</v>
      </c>
      <c r="I35" s="11"/>
      <c r="J35" s="23">
        <f>SUM($J$22:$J$24)</f>
        <v>0</v>
      </c>
      <c r="K35" s="23">
        <f>SUM($K$22:$K$24)</f>
        <v>16559</v>
      </c>
      <c r="L35" s="23">
        <f>SUM($L$22:$L$24)</f>
        <v>0</v>
      </c>
      <c r="M35" s="23">
        <f>SUM($M$22:$M$24)</f>
        <v>0</v>
      </c>
      <c r="N35" s="23">
        <f>SUM($N$22:$N$24)</f>
        <v>0</v>
      </c>
      <c r="O35" s="81">
        <f t="shared" si="2"/>
        <v>16559</v>
      </c>
      <c r="P35" s="11"/>
      <c r="Q35" s="11">
        <f>SUM($Q$22:$Q$24)</f>
        <v>0</v>
      </c>
      <c r="R35" s="11">
        <f>SUM($R$22:$R$24)</f>
        <v>0</v>
      </c>
      <c r="S35" s="11">
        <f>SUM($S$22:$S$24)</f>
        <v>0</v>
      </c>
      <c r="T35" s="11">
        <f>SUM($T$22:$T$24)</f>
        <v>0</v>
      </c>
      <c r="U35" s="81">
        <f t="shared" si="3"/>
        <v>0</v>
      </c>
      <c r="V35" s="84">
        <f>H35+O35+U35</f>
        <v>219134</v>
      </c>
      <c r="W35" s="13"/>
      <c r="X35" s="23">
        <f>SUM($X$22:$X$24)</f>
        <v>0</v>
      </c>
      <c r="Y35" s="23">
        <f>SUM($Y$22:$Y$24)</f>
        <v>0</v>
      </c>
      <c r="Z35" s="23">
        <f>SUM($Z$22:$Z$24)</f>
        <v>0</v>
      </c>
      <c r="AA35" s="23">
        <f>SUM($AA$22:$AA$24)</f>
        <v>0</v>
      </c>
      <c r="AB35" s="23">
        <f>SUM($AB$22:$AB$24)</f>
        <v>0</v>
      </c>
      <c r="AC35" s="23">
        <f>SUM($AC$22:$AC$24)</f>
        <v>0</v>
      </c>
      <c r="AD35" s="23">
        <f>SUM($AD$22:$AD$24)</f>
        <v>0</v>
      </c>
      <c r="AE35" s="23">
        <f>SUM($AE$22:$AE$24)</f>
        <v>0</v>
      </c>
      <c r="AF35" s="23">
        <f>SUM($AF$22:$AF$24)</f>
        <v>0</v>
      </c>
      <c r="AG35" s="87">
        <f t="shared" si="4"/>
        <v>0</v>
      </c>
      <c r="AH35" s="23">
        <f>SUM($AH$22:$AH$24)</f>
        <v>0</v>
      </c>
      <c r="AI35" s="23">
        <f>SUM($AI$22:$AI$24)</f>
        <v>0</v>
      </c>
      <c r="AJ35" s="23">
        <f>SUM($AJ$22:$AJ$24)</f>
        <v>0</v>
      </c>
      <c r="AK35" s="23">
        <f>SUM($AK$22:$AK$24)</f>
        <v>0</v>
      </c>
      <c r="AL35" s="23">
        <f>SUM($AL$22:$AL$24)</f>
        <v>0</v>
      </c>
      <c r="AM35" s="23">
        <f>SUM($AM$22:$AM$24)</f>
        <v>0</v>
      </c>
      <c r="AN35" s="23">
        <f>SUM($AN$22:$AN$24)</f>
        <v>0</v>
      </c>
      <c r="AO35" s="23">
        <f>SUM($AO$22:$AO$24)</f>
        <v>0</v>
      </c>
      <c r="AP35" s="23">
        <f>SUM($AP$22:$AP$24)</f>
        <v>0</v>
      </c>
      <c r="AQ35" s="23">
        <f>SUM($AQ$22:$AQ$24)</f>
        <v>0</v>
      </c>
      <c r="AR35" s="23">
        <f>SUM($AR$22:$AR$24)</f>
        <v>0</v>
      </c>
      <c r="AS35" s="23">
        <f>SUM($AS$22:$AS$24)</f>
        <v>0</v>
      </c>
      <c r="AT35" s="23">
        <f>SUM($AT$22:$AT$24)</f>
        <v>0</v>
      </c>
      <c r="AU35" s="23">
        <f>SUM($AU$22:$AU$24)</f>
        <v>0</v>
      </c>
      <c r="AV35" s="23">
        <f>SUM($AV$22:$AV$24)</f>
        <v>0</v>
      </c>
      <c r="AW35" s="54">
        <f>SUM($AW$22:$AW$24)</f>
        <v>0</v>
      </c>
      <c r="AX35" s="90">
        <f>V35+AG35+SUM(AH35:AW35)</f>
        <v>219134</v>
      </c>
    </row>
    <row r="36" spans="1:50" s="12" customFormat="1" ht="13.5">
      <c r="A36" s="92" t="s">
        <v>120</v>
      </c>
      <c r="B36" s="13"/>
      <c r="C36" s="13"/>
      <c r="D36" s="23">
        <f>SUM($D$25:$D$27)</f>
        <v>0</v>
      </c>
      <c r="E36" s="23">
        <f>SUM($E$25:$E$27)</f>
        <v>0</v>
      </c>
      <c r="F36" s="23">
        <f>SUM($F$25:$F$27)</f>
        <v>0</v>
      </c>
      <c r="G36" s="23">
        <f>SUM($G$25:$G$27)</f>
        <v>0</v>
      </c>
      <c r="H36" s="81">
        <f t="shared" si="1"/>
        <v>0</v>
      </c>
      <c r="I36" s="11"/>
      <c r="J36" s="23">
        <f>SUM($J$25:$J$27)</f>
        <v>0</v>
      </c>
      <c r="K36" s="23">
        <f>SUM($K$25:$K$27)</f>
        <v>0</v>
      </c>
      <c r="L36" s="23">
        <f>SUM($L$25:$L$27)</f>
        <v>0</v>
      </c>
      <c r="M36" s="23">
        <f>SUM($M$25:$M$27)</f>
        <v>32</v>
      </c>
      <c r="N36" s="23">
        <f>SUM($N$25:$N$27)</f>
        <v>0</v>
      </c>
      <c r="O36" s="81">
        <f t="shared" si="2"/>
        <v>32</v>
      </c>
      <c r="P36" s="11"/>
      <c r="Q36" s="11">
        <f>SUM($Q$25:$Q$27)</f>
        <v>0</v>
      </c>
      <c r="R36" s="11">
        <f>SUM($R$25:$R$27)</f>
        <v>0</v>
      </c>
      <c r="S36" s="11">
        <f>SUM($S$25:$S$27)</f>
        <v>0</v>
      </c>
      <c r="T36" s="11">
        <f>SUM($T$25:$T$27)</f>
        <v>0</v>
      </c>
      <c r="U36" s="81">
        <f t="shared" si="3"/>
        <v>0</v>
      </c>
      <c r="V36" s="84">
        <f>H36+O36+U36</f>
        <v>32</v>
      </c>
      <c r="W36" s="13"/>
      <c r="X36" s="23">
        <f>SUM($X$25:$X$27)</f>
        <v>0</v>
      </c>
      <c r="Y36" s="23">
        <f>SUM($Y$25:$Y$27)</f>
        <v>0</v>
      </c>
      <c r="Z36" s="23">
        <f>SUM($Z$25:$Z$27)</f>
        <v>0</v>
      </c>
      <c r="AA36" s="23">
        <f>SUM($AA$25:$AA$27)</f>
        <v>0</v>
      </c>
      <c r="AB36" s="23">
        <f>SUM($AB$25:$AB$27)</f>
        <v>0</v>
      </c>
      <c r="AC36" s="23">
        <f>SUM($AC$25:$AC$27)</f>
        <v>0</v>
      </c>
      <c r="AD36" s="23">
        <f>SUM($AD$25:$AD$27)</f>
        <v>0</v>
      </c>
      <c r="AE36" s="23">
        <f>SUM($AE$25:$AE$27)</f>
        <v>0</v>
      </c>
      <c r="AF36" s="23">
        <f>SUM($AF$25:$AF$27)</f>
        <v>0</v>
      </c>
      <c r="AG36" s="87">
        <f t="shared" si="4"/>
        <v>0</v>
      </c>
      <c r="AH36" s="23">
        <f>SUM($AH$25:$AH$27)</f>
        <v>0</v>
      </c>
      <c r="AI36" s="23">
        <f>SUM($AI$25:$AI$27)</f>
        <v>0</v>
      </c>
      <c r="AJ36" s="23">
        <f>SUM($AJ$25:$AJ$27)</f>
        <v>0</v>
      </c>
      <c r="AK36" s="23">
        <f>SUM($AK$25:$AK$27)</f>
        <v>0</v>
      </c>
      <c r="AL36" s="23">
        <f>SUM($AL$25:$AL$27)</f>
        <v>0</v>
      </c>
      <c r="AM36" s="23">
        <f>SUM($AM$25:$AM$27)</f>
        <v>0</v>
      </c>
      <c r="AN36" s="23">
        <f>SUM($AN$25:$AN$27)</f>
        <v>0</v>
      </c>
      <c r="AO36" s="23">
        <f>SUM($AO$25:$AO$27)</f>
        <v>0</v>
      </c>
      <c r="AP36" s="23">
        <f>SUM($AP$25:$AP$27)</f>
        <v>0</v>
      </c>
      <c r="AQ36" s="23">
        <f>SUM($AQ$25:$AQ$27)</f>
        <v>0</v>
      </c>
      <c r="AR36" s="23">
        <f>SUM($AR$25:$AR$27)</f>
        <v>0</v>
      </c>
      <c r="AS36" s="23">
        <f>SUM($AS$25:$AS$27)</f>
        <v>0</v>
      </c>
      <c r="AT36" s="23">
        <f>SUM($AT$25:$AT$27)</f>
        <v>0</v>
      </c>
      <c r="AU36" s="23">
        <f>SUM($AU$25:$AU$27)</f>
        <v>0</v>
      </c>
      <c r="AV36" s="23">
        <f>SUM($AV$25:$AV$27)</f>
        <v>0</v>
      </c>
      <c r="AW36" s="54">
        <f>SUM($AW$25:$AW$27)</f>
        <v>0</v>
      </c>
      <c r="AX36" s="90">
        <f>V36+AG36+SUM(AH36:AW36)</f>
        <v>32</v>
      </c>
    </row>
    <row r="37" spans="1:50" s="12" customFormat="1" ht="13.5">
      <c r="A37" s="92" t="s">
        <v>121</v>
      </c>
      <c r="B37" s="13"/>
      <c r="C37" s="13"/>
      <c r="D37" s="23">
        <f>SUM($D$28:$D$30)</f>
        <v>0</v>
      </c>
      <c r="E37" s="23">
        <f>SUM($E$28:$E$30)</f>
        <v>0</v>
      </c>
      <c r="F37" s="23">
        <f>SUM($F$28:$F$30)</f>
        <v>0</v>
      </c>
      <c r="G37" s="23">
        <f>SUM($G$28:$G$30)</f>
        <v>0</v>
      </c>
      <c r="H37" s="81">
        <f t="shared" si="1"/>
        <v>0</v>
      </c>
      <c r="I37" s="11"/>
      <c r="J37" s="23">
        <f>SUM($J$28:$J$30)</f>
        <v>0</v>
      </c>
      <c r="K37" s="23">
        <f>SUM($K$28:$K$30)</f>
        <v>0</v>
      </c>
      <c r="L37" s="23">
        <f>SUM($L$28:$L$30)</f>
        <v>32</v>
      </c>
      <c r="M37" s="23">
        <f>SUM($M$28:$M$30)</f>
        <v>0</v>
      </c>
      <c r="N37" s="23">
        <f>SUM($N$28:$N$30)</f>
        <v>0</v>
      </c>
      <c r="O37" s="81">
        <f t="shared" si="2"/>
        <v>32</v>
      </c>
      <c r="P37" s="11"/>
      <c r="Q37" s="11">
        <f>SUM($Q$28:$Q$30)</f>
        <v>0</v>
      </c>
      <c r="R37" s="11">
        <f>SUM($R$28:$R$30)</f>
        <v>0</v>
      </c>
      <c r="S37" s="11">
        <f>SUM($S$28:$S$30)</f>
        <v>0</v>
      </c>
      <c r="T37" s="11">
        <f>SUM($T$28:$T$30)</f>
        <v>0</v>
      </c>
      <c r="U37" s="81">
        <f t="shared" si="3"/>
        <v>0</v>
      </c>
      <c r="V37" s="84">
        <f>H37+O37+U37</f>
        <v>32</v>
      </c>
      <c r="W37" s="13"/>
      <c r="X37" s="23">
        <f>SUM($X$28:$X$30)</f>
        <v>0</v>
      </c>
      <c r="Y37" s="23">
        <f>SUM($Y$28:$Y$30)</f>
        <v>0</v>
      </c>
      <c r="Z37" s="23">
        <f>SUM($Z$28:$Z$30)</f>
        <v>0</v>
      </c>
      <c r="AA37" s="23">
        <f>SUM($AA$28:$AA$30)</f>
        <v>0</v>
      </c>
      <c r="AB37" s="23">
        <f>SUM($AB$28:$AB$30)</f>
        <v>0</v>
      </c>
      <c r="AC37" s="23">
        <f>SUM($AC$28:$AC$30)</f>
        <v>0</v>
      </c>
      <c r="AD37" s="23">
        <f>SUM($AD$28:$AD$30)</f>
        <v>0</v>
      </c>
      <c r="AE37" s="23">
        <f>SUM($AE$28:$AE$30)</f>
        <v>0</v>
      </c>
      <c r="AF37" s="23">
        <f>SUM($AF$28:$AF$30)</f>
        <v>0</v>
      </c>
      <c r="AG37" s="87">
        <f t="shared" si="4"/>
        <v>0</v>
      </c>
      <c r="AH37" s="23">
        <f>SUM($AH$28:$AH$30)</f>
        <v>0</v>
      </c>
      <c r="AI37" s="23">
        <f>SUM($AI$28:$AI$30)</f>
        <v>0</v>
      </c>
      <c r="AJ37" s="23">
        <f>SUM($AJ$28:$AJ$30)</f>
        <v>0</v>
      </c>
      <c r="AK37" s="23">
        <f>SUM($AK$28:$AK$30)</f>
        <v>0</v>
      </c>
      <c r="AL37" s="23">
        <f>SUM($AL$28:$AL$30)</f>
        <v>0</v>
      </c>
      <c r="AM37" s="23">
        <f>SUM($AM$28:$AM$30)</f>
        <v>0</v>
      </c>
      <c r="AN37" s="23">
        <f>SUM($AN$28:$AN$30)</f>
        <v>0</v>
      </c>
      <c r="AO37" s="23">
        <f>SUM($AO$28:$AO$30)</f>
        <v>0</v>
      </c>
      <c r="AP37" s="23">
        <f>SUM($AP$28:$AP$30)</f>
        <v>0</v>
      </c>
      <c r="AQ37" s="23">
        <f>SUM($AQ$28:$AQ$30)</f>
        <v>0</v>
      </c>
      <c r="AR37" s="23">
        <f>SUM($AR$28:$AR$30)</f>
        <v>0</v>
      </c>
      <c r="AS37" s="23">
        <f>SUM($AS$28:$AS$30)</f>
        <v>0</v>
      </c>
      <c r="AT37" s="23">
        <f>SUM($AT$28:$AT$30)</f>
        <v>0</v>
      </c>
      <c r="AU37" s="23">
        <f>SUM($AU$28:$AU$30)</f>
        <v>0</v>
      </c>
      <c r="AV37" s="23">
        <f>SUM($AV$28:$AV$30)</f>
        <v>0</v>
      </c>
      <c r="AW37" s="54">
        <f>SUM($AW$28:$AW$30)</f>
        <v>0</v>
      </c>
      <c r="AX37" s="90">
        <f>V37+AG37+SUM(AH37:AW37)</f>
        <v>32</v>
      </c>
    </row>
    <row r="38" spans="1:50" s="12" customFormat="1" ht="13.5">
      <c r="A38" s="92" t="s">
        <v>122</v>
      </c>
      <c r="B38" s="13"/>
      <c r="C38" s="13"/>
      <c r="D38" s="23">
        <f>SUM($D$31:$D$33)</f>
        <v>67571</v>
      </c>
      <c r="E38" s="23">
        <f>SUM($E$31:$E$33)</f>
        <v>6020</v>
      </c>
      <c r="F38" s="23">
        <f>SUM($F$31:$F$33)</f>
        <v>0</v>
      </c>
      <c r="G38" s="23">
        <f>SUM($G$31:$G$33)</f>
        <v>46618</v>
      </c>
      <c r="H38" s="81">
        <f t="shared" si="1"/>
        <v>120209</v>
      </c>
      <c r="I38" s="11"/>
      <c r="J38" s="23">
        <f>SUM($J$31:$J$33)</f>
        <v>0</v>
      </c>
      <c r="K38" s="23">
        <f>SUM($K$31:$K$33)</f>
        <v>0</v>
      </c>
      <c r="L38" s="23">
        <f>SUM($L$31:$L$33)</f>
        <v>0</v>
      </c>
      <c r="M38" s="23">
        <f>SUM($M$31:$M$33)</f>
        <v>420</v>
      </c>
      <c r="N38" s="23">
        <f>SUM($N$31:$N$33)</f>
        <v>0</v>
      </c>
      <c r="O38" s="81">
        <f t="shared" si="2"/>
        <v>420</v>
      </c>
      <c r="P38" s="11"/>
      <c r="Q38" s="11">
        <f>SUM($Q$31:$Q$33)</f>
        <v>0</v>
      </c>
      <c r="R38" s="11">
        <f>SUM($R$31:$R$33)</f>
        <v>0</v>
      </c>
      <c r="S38" s="11">
        <f>SUM($S$31:$S$33)</f>
        <v>0</v>
      </c>
      <c r="T38" s="11">
        <f>SUM($T$31:$T$33)</f>
        <v>0</v>
      </c>
      <c r="U38" s="81">
        <f t="shared" si="3"/>
        <v>0</v>
      </c>
      <c r="V38" s="84">
        <f>H38+O38+U38</f>
        <v>120629</v>
      </c>
      <c r="W38" s="13"/>
      <c r="X38" s="23">
        <f>SUM($X$31:$X$33)</f>
        <v>0</v>
      </c>
      <c r="Y38" s="23">
        <f>SUM($Y$31:$Y$33)</f>
        <v>0</v>
      </c>
      <c r="Z38" s="23">
        <f>SUM($Z$31:$Z$33)</f>
        <v>0</v>
      </c>
      <c r="AA38" s="23">
        <f>SUM($AA$31:$AA$33)</f>
        <v>0</v>
      </c>
      <c r="AB38" s="23">
        <f>SUM($AB$31:$AB$33)</f>
        <v>0</v>
      </c>
      <c r="AC38" s="23">
        <f>SUM($AC$31:$AC$33)</f>
        <v>0</v>
      </c>
      <c r="AD38" s="23">
        <f>SUM($AD$31:$AD$33)</f>
        <v>0</v>
      </c>
      <c r="AE38" s="23">
        <f>SUM($AE$31:$AE$33)</f>
        <v>0</v>
      </c>
      <c r="AF38" s="23">
        <f>SUM($AF$31:$AF$33)</f>
        <v>0</v>
      </c>
      <c r="AG38" s="87">
        <f t="shared" si="4"/>
        <v>0</v>
      </c>
      <c r="AH38" s="23">
        <f>SUM($AH$31:$AH$33)</f>
        <v>0</v>
      </c>
      <c r="AI38" s="23">
        <f>SUM($AI$31:$AI$33)</f>
        <v>0</v>
      </c>
      <c r="AJ38" s="23">
        <f>SUM($AJ$31:$AJ$33)</f>
        <v>0</v>
      </c>
      <c r="AK38" s="23">
        <f>SUM($AK$31:$AK$33)</f>
        <v>0</v>
      </c>
      <c r="AL38" s="23">
        <f>SUM($AL$31:$AL$33)</f>
        <v>0</v>
      </c>
      <c r="AM38" s="23">
        <f>SUM($AM$31:$AM$33)</f>
        <v>0</v>
      </c>
      <c r="AN38" s="23">
        <f>SUM($AN$31:$AN$33)</f>
        <v>0</v>
      </c>
      <c r="AO38" s="23">
        <f>SUM($AO$31:$AO$33)</f>
        <v>0</v>
      </c>
      <c r="AP38" s="23">
        <f>SUM($AP$31:$AP$33)</f>
        <v>0</v>
      </c>
      <c r="AQ38" s="23">
        <f>SUM($AQ$31:$AQ$33)</f>
        <v>0</v>
      </c>
      <c r="AR38" s="23">
        <f>SUM($AR$31:$AR$33)</f>
        <v>0</v>
      </c>
      <c r="AS38" s="23">
        <f>SUM($AS$31:$AS$33)</f>
        <v>0</v>
      </c>
      <c r="AT38" s="23">
        <f>SUM($AT$31:$AT$33)</f>
        <v>0</v>
      </c>
      <c r="AU38" s="23">
        <f>SUM($AU$31:$AU$33)</f>
        <v>0</v>
      </c>
      <c r="AV38" s="23">
        <f>SUM($AV$31:$AV$33)</f>
        <v>0</v>
      </c>
      <c r="AW38" s="54">
        <f>SUM($AW$31:$AW$33)</f>
        <v>0</v>
      </c>
      <c r="AX38" s="90">
        <f>V38+AG38+SUM(AH38:AW38)</f>
        <v>120629</v>
      </c>
    </row>
    <row r="39" spans="1:50" s="12" customFormat="1" ht="13.5">
      <c r="A39" s="92"/>
      <c r="B39" s="13"/>
      <c r="C39" s="13"/>
      <c r="D39" s="23"/>
      <c r="E39" s="23"/>
      <c r="F39" s="23"/>
      <c r="G39" s="23"/>
      <c r="H39" s="81"/>
      <c r="I39" s="11"/>
      <c r="J39" s="23"/>
      <c r="K39" s="23"/>
      <c r="L39" s="23"/>
      <c r="M39" s="23"/>
      <c r="N39" s="23"/>
      <c r="O39" s="81"/>
      <c r="P39" s="11"/>
      <c r="Q39" s="11"/>
      <c r="R39" s="11"/>
      <c r="S39" s="11"/>
      <c r="T39" s="11"/>
      <c r="U39" s="81"/>
      <c r="V39" s="84"/>
      <c r="W39" s="13"/>
      <c r="X39" s="23"/>
      <c r="Y39" s="23"/>
      <c r="Z39" s="23"/>
      <c r="AA39" s="23"/>
      <c r="AB39" s="23"/>
      <c r="AC39" s="23"/>
      <c r="AD39" s="23"/>
      <c r="AE39" s="23"/>
      <c r="AF39" s="23"/>
      <c r="AG39" s="87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54"/>
      <c r="AX39" s="90"/>
    </row>
    <row r="40" spans="1:50" s="12" customFormat="1" ht="13.5">
      <c r="A40" s="92" t="s">
        <v>123</v>
      </c>
      <c r="B40" s="13"/>
      <c r="C40" s="13"/>
      <c r="D40" s="23">
        <f>SUM($D$19:$D$24)</f>
        <v>295451</v>
      </c>
      <c r="E40" s="23">
        <f>SUM($E$19:$E$24)</f>
        <v>65626</v>
      </c>
      <c r="F40" s="23">
        <f>SUM($F$19:$F$24)</f>
        <v>0</v>
      </c>
      <c r="G40" s="23">
        <f>SUM($G$19:$G$24)</f>
        <v>55187</v>
      </c>
      <c r="H40" s="81">
        <f t="shared" si="1"/>
        <v>416264</v>
      </c>
      <c r="I40" s="11"/>
      <c r="J40" s="23">
        <f>SUM($J$19:$J$24)</f>
        <v>0</v>
      </c>
      <c r="K40" s="23">
        <f>SUM($K$19:$K$24)</f>
        <v>29666</v>
      </c>
      <c r="L40" s="23">
        <f>SUM($L$19:$L$24)</f>
        <v>0</v>
      </c>
      <c r="M40" s="23">
        <f>SUM($M$19:$M$24)</f>
        <v>0</v>
      </c>
      <c r="N40" s="23">
        <f>SUM($N$19:$N$24)</f>
        <v>0</v>
      </c>
      <c r="O40" s="81">
        <f t="shared" si="2"/>
        <v>29666</v>
      </c>
      <c r="P40" s="11"/>
      <c r="Q40" s="11">
        <f>SUM($Q$19:$Q$24)</f>
        <v>0</v>
      </c>
      <c r="R40" s="11">
        <f>SUM($R$19:$R$24)</f>
        <v>0</v>
      </c>
      <c r="S40" s="11">
        <f>SUM($S$19:$S$24)</f>
        <v>0</v>
      </c>
      <c r="T40" s="11">
        <f>SUM($T$19:$T$24)</f>
        <v>0</v>
      </c>
      <c r="U40" s="81">
        <f t="shared" si="3"/>
        <v>0</v>
      </c>
      <c r="V40" s="84">
        <f>H40+O40+U40</f>
        <v>445930</v>
      </c>
      <c r="W40" s="13"/>
      <c r="X40" s="23">
        <f>SUM($X$19:$X$24)</f>
        <v>0</v>
      </c>
      <c r="Y40" s="23">
        <f>SUM($Y$19:$Y$24)</f>
        <v>0</v>
      </c>
      <c r="Z40" s="23">
        <f>SUM($Z$19:$Z$24)</f>
        <v>0</v>
      </c>
      <c r="AA40" s="23">
        <f>SUM($AA$19:$AA$24)</f>
        <v>0</v>
      </c>
      <c r="AB40" s="23">
        <f>SUM($AB$19:$AB$24)</f>
        <v>0</v>
      </c>
      <c r="AC40" s="23">
        <f>SUM($AC$19:$AC$24)</f>
        <v>0</v>
      </c>
      <c r="AD40" s="23">
        <f>SUM($AD$19:$AD$24)</f>
        <v>0</v>
      </c>
      <c r="AE40" s="23">
        <f>SUM($AE$19:$AE$24)</f>
        <v>23212</v>
      </c>
      <c r="AF40" s="23">
        <f>SUM($AF$19:$AF$24)</f>
        <v>0</v>
      </c>
      <c r="AG40" s="87">
        <f t="shared" si="4"/>
        <v>23212</v>
      </c>
      <c r="AH40" s="23">
        <f>SUM($AH$19:$AH$24)</f>
        <v>0</v>
      </c>
      <c r="AI40" s="23">
        <f>SUM($AI$19:$AI$24)</f>
        <v>0</v>
      </c>
      <c r="AJ40" s="23">
        <f>SUM($AJ$19:$AJ$24)</f>
        <v>0</v>
      </c>
      <c r="AK40" s="23">
        <f>SUM($AK$19:$AK$24)</f>
        <v>0</v>
      </c>
      <c r="AL40" s="23">
        <f>SUM($AL$19:$AL$24)</f>
        <v>0</v>
      </c>
      <c r="AM40" s="23">
        <f>SUM($AM$19:$AM$24)</f>
        <v>0</v>
      </c>
      <c r="AN40" s="23">
        <f>SUM($AN$19:$AN$24)</f>
        <v>0</v>
      </c>
      <c r="AO40" s="23">
        <f>SUM($AO$19:$AO$24)</f>
        <v>0</v>
      </c>
      <c r="AP40" s="23">
        <f>SUM($AP$19:$AP$24)</f>
        <v>0</v>
      </c>
      <c r="AQ40" s="23">
        <f>SUM($AQ$19:$AQ$24)</f>
        <v>0</v>
      </c>
      <c r="AR40" s="23">
        <f>SUM($AR$19:$AR$24)</f>
        <v>0</v>
      </c>
      <c r="AS40" s="23">
        <f>SUM($AS$19:$AS$24)</f>
        <v>0</v>
      </c>
      <c r="AT40" s="23">
        <f>SUM($AT$19:$AT$24)</f>
        <v>0</v>
      </c>
      <c r="AU40" s="23">
        <f>SUM($AU$19:$AU$24)</f>
        <v>0</v>
      </c>
      <c r="AV40" s="23">
        <f>SUM($AV$19:$AV$24)</f>
        <v>0</v>
      </c>
      <c r="AW40" s="54">
        <f>SUM($AW$19:$AW$24)</f>
        <v>0</v>
      </c>
      <c r="AX40" s="90">
        <f>V40+AG40+SUM(AH40:AW40)</f>
        <v>469142</v>
      </c>
    </row>
    <row r="41" spans="1:50" s="12" customFormat="1" ht="13.5">
      <c r="A41" s="92" t="s">
        <v>124</v>
      </c>
      <c r="B41" s="13"/>
      <c r="C41" s="13"/>
      <c r="D41" s="23">
        <f>SUM($D$25:$D$30)</f>
        <v>0</v>
      </c>
      <c r="E41" s="23">
        <f>SUM($E$25:$E$30)</f>
        <v>0</v>
      </c>
      <c r="F41" s="23">
        <f>SUM($F$25:$F$30)</f>
        <v>0</v>
      </c>
      <c r="G41" s="23">
        <f>SUM($G$25:$G$30)</f>
        <v>0</v>
      </c>
      <c r="H41" s="81">
        <f t="shared" si="1"/>
        <v>0</v>
      </c>
      <c r="I41" s="11"/>
      <c r="J41" s="23">
        <f>SUM($J$25:$J$30)</f>
        <v>0</v>
      </c>
      <c r="K41" s="23">
        <f>SUM($K$25:$K$30)</f>
        <v>0</v>
      </c>
      <c r="L41" s="23">
        <f>SUM($L$25:$L$30)</f>
        <v>32</v>
      </c>
      <c r="M41" s="23">
        <f>SUM($M$25:$M$30)</f>
        <v>32</v>
      </c>
      <c r="N41" s="23">
        <f>SUM($N$25:$N$30)</f>
        <v>0</v>
      </c>
      <c r="O41" s="81">
        <f t="shared" si="2"/>
        <v>64</v>
      </c>
      <c r="P41" s="11"/>
      <c r="Q41" s="11">
        <f>SUM($Q$25:$Q$30)</f>
        <v>0</v>
      </c>
      <c r="R41" s="11">
        <f>SUM($R$25:$R$30)</f>
        <v>0</v>
      </c>
      <c r="S41" s="11">
        <f>SUM($S$25:$S$30)</f>
        <v>0</v>
      </c>
      <c r="T41" s="11">
        <f>SUM($T$25:$T$30)</f>
        <v>0</v>
      </c>
      <c r="U41" s="81">
        <f t="shared" si="3"/>
        <v>0</v>
      </c>
      <c r="V41" s="84">
        <f>H41+O41+U41</f>
        <v>64</v>
      </c>
      <c r="W41" s="13"/>
      <c r="X41" s="23">
        <f>SUM($X$25:$X$30)</f>
        <v>0</v>
      </c>
      <c r="Y41" s="23">
        <f>SUM($Y$25:$Y$30)</f>
        <v>0</v>
      </c>
      <c r="Z41" s="23">
        <f>SUM($Z$25:$Z$30)</f>
        <v>0</v>
      </c>
      <c r="AA41" s="23">
        <f>SUM($AA$25:$AA$30)</f>
        <v>0</v>
      </c>
      <c r="AB41" s="23">
        <f>SUM($AB$25:$AB$30)</f>
        <v>0</v>
      </c>
      <c r="AC41" s="23">
        <f>SUM($AC$25:$AC$30)</f>
        <v>0</v>
      </c>
      <c r="AD41" s="23">
        <f>SUM($AD$25:$AD$30)</f>
        <v>0</v>
      </c>
      <c r="AE41" s="23">
        <f>SUM($AE$25:$AE$30)</f>
        <v>0</v>
      </c>
      <c r="AF41" s="23">
        <f>SUM($AF$25:$AF$30)</f>
        <v>0</v>
      </c>
      <c r="AG41" s="87">
        <f t="shared" si="4"/>
        <v>0</v>
      </c>
      <c r="AH41" s="23">
        <f>SUM($AH$25:$AH$30)</f>
        <v>0</v>
      </c>
      <c r="AI41" s="23">
        <f>SUM($AI$25:$AI$30)</f>
        <v>0</v>
      </c>
      <c r="AJ41" s="23">
        <f>SUM($AJ$25:$AJ$30)</f>
        <v>0</v>
      </c>
      <c r="AK41" s="23">
        <f>SUM($AK$25:$AK$30)</f>
        <v>0</v>
      </c>
      <c r="AL41" s="23">
        <f>SUM($AL$25:$AL$30)</f>
        <v>0</v>
      </c>
      <c r="AM41" s="23">
        <f>SUM($AM$25:$AM$30)</f>
        <v>0</v>
      </c>
      <c r="AN41" s="23">
        <f>SUM($AN$25:$AN$30)</f>
        <v>0</v>
      </c>
      <c r="AO41" s="23">
        <f>SUM($AO$25:$AO$30)</f>
        <v>0</v>
      </c>
      <c r="AP41" s="23">
        <f>SUM($AP$25:$AP$30)</f>
        <v>0</v>
      </c>
      <c r="AQ41" s="23">
        <f>SUM($AQ$25:$AQ$30)</f>
        <v>0</v>
      </c>
      <c r="AR41" s="23">
        <f>SUM($AR$25:$AR$30)</f>
        <v>0</v>
      </c>
      <c r="AS41" s="23">
        <f>SUM($AS$25:$AS$30)</f>
        <v>0</v>
      </c>
      <c r="AT41" s="23">
        <f>SUM($AT$25:$AT$30)</f>
        <v>0</v>
      </c>
      <c r="AU41" s="23">
        <f>SUM($AU$25:$AU$30)</f>
        <v>0</v>
      </c>
      <c r="AV41" s="23">
        <f>SUM($AV$25:$AV$30)</f>
        <v>0</v>
      </c>
      <c r="AW41" s="54">
        <f>SUM($AW$25:$AW$30)</f>
        <v>0</v>
      </c>
      <c r="AX41" s="90">
        <f>V41+AG41+SUM(AH41:AW41)</f>
        <v>64</v>
      </c>
    </row>
    <row r="42" spans="1:50" s="12" customFormat="1" ht="13.5">
      <c r="A42" s="92"/>
      <c r="B42" s="13"/>
      <c r="C42" s="13"/>
      <c r="D42" s="23"/>
      <c r="E42" s="23"/>
      <c r="F42" s="23"/>
      <c r="G42" s="23"/>
      <c r="H42" s="81"/>
      <c r="I42" s="11"/>
      <c r="J42" s="23"/>
      <c r="K42" s="23"/>
      <c r="L42" s="23"/>
      <c r="M42" s="23"/>
      <c r="N42" s="23"/>
      <c r="O42" s="81"/>
      <c r="P42" s="11"/>
      <c r="Q42" s="11"/>
      <c r="R42" s="11"/>
      <c r="S42" s="11"/>
      <c r="T42" s="11"/>
      <c r="U42" s="81"/>
      <c r="V42" s="84"/>
      <c r="W42" s="13"/>
      <c r="X42" s="23"/>
      <c r="Y42" s="23"/>
      <c r="Z42" s="23"/>
      <c r="AA42" s="23"/>
      <c r="AB42" s="23"/>
      <c r="AC42" s="23"/>
      <c r="AD42" s="23"/>
      <c r="AE42" s="23"/>
      <c r="AF42" s="23"/>
      <c r="AG42" s="87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54"/>
      <c r="AX42" s="90"/>
    </row>
    <row r="43" spans="1:50" s="12" customFormat="1" ht="13.5">
      <c r="A43" s="92" t="s">
        <v>125</v>
      </c>
      <c r="B43" s="13"/>
      <c r="C43" s="13"/>
      <c r="D43" s="23">
        <f>SUM($D$22:$D$33)</f>
        <v>270146</v>
      </c>
      <c r="E43" s="23">
        <f>SUM($E$22:$E$33)</f>
        <v>6020</v>
      </c>
      <c r="F43" s="23">
        <f>SUM($F$22:$F$33)</f>
        <v>0</v>
      </c>
      <c r="G43" s="23">
        <f>SUM($G$22:$G$33)</f>
        <v>46618</v>
      </c>
      <c r="H43" s="81">
        <f t="shared" si="1"/>
        <v>322784</v>
      </c>
      <c r="I43" s="11"/>
      <c r="J43" s="23">
        <f>SUM($J$22:$J$33)</f>
        <v>0</v>
      </c>
      <c r="K43" s="23">
        <f>SUM($K$22:$K$33)</f>
        <v>16559</v>
      </c>
      <c r="L43" s="23">
        <f>SUM($L$22:$L$33)</f>
        <v>32</v>
      </c>
      <c r="M43" s="23">
        <f>SUM($M$22:$M$33)</f>
        <v>452</v>
      </c>
      <c r="N43" s="23">
        <f>SUM($N$22:$N$33)</f>
        <v>0</v>
      </c>
      <c r="O43" s="81">
        <f t="shared" si="2"/>
        <v>17043</v>
      </c>
      <c r="P43" s="11"/>
      <c r="Q43" s="11">
        <f>SUM($Q$22:$Q$33)</f>
        <v>0</v>
      </c>
      <c r="R43" s="11">
        <f>SUM($R$22:$R$33)</f>
        <v>0</v>
      </c>
      <c r="S43" s="11">
        <f>SUM($S$22:$S$33)</f>
        <v>0</v>
      </c>
      <c r="T43" s="11">
        <f>SUM($T$22:$T$33)</f>
        <v>0</v>
      </c>
      <c r="U43" s="81">
        <f t="shared" si="3"/>
        <v>0</v>
      </c>
      <c r="V43" s="84">
        <f>H43+O43+U43</f>
        <v>339827</v>
      </c>
      <c r="W43" s="13"/>
      <c r="X43" s="23">
        <f>SUM($X$22:$X$33)</f>
        <v>0</v>
      </c>
      <c r="Y43" s="23">
        <f>SUM($Y$22:$Y$33)</f>
        <v>0</v>
      </c>
      <c r="Z43" s="23">
        <f>SUM($Z$22:$Z$33)</f>
        <v>0</v>
      </c>
      <c r="AA43" s="23">
        <f>SUM($AA$22:$AA$33)</f>
        <v>0</v>
      </c>
      <c r="AB43" s="23">
        <f>SUM($AB$22:$AB$33)</f>
        <v>0</v>
      </c>
      <c r="AC43" s="23">
        <f>SUM($AC$22:$AC$33)</f>
        <v>0</v>
      </c>
      <c r="AD43" s="23">
        <f>SUM($AD$22:$AD$33)</f>
        <v>0</v>
      </c>
      <c r="AE43" s="23">
        <f>SUM($AE$22:$AE$33)</f>
        <v>0</v>
      </c>
      <c r="AF43" s="23">
        <f>SUM($AF$22:$AF$33)</f>
        <v>0</v>
      </c>
      <c r="AG43" s="87">
        <f t="shared" si="4"/>
        <v>0</v>
      </c>
      <c r="AH43" s="23">
        <f>SUM($AH$22:$AH$33)</f>
        <v>0</v>
      </c>
      <c r="AI43" s="23">
        <f>SUM($AI$22:$AI$33)</f>
        <v>0</v>
      </c>
      <c r="AJ43" s="23">
        <f>SUM($AJ$22:$AJ$33)</f>
        <v>0</v>
      </c>
      <c r="AK43" s="23">
        <f>SUM($AK$22:$AK$33)</f>
        <v>0</v>
      </c>
      <c r="AL43" s="23">
        <f>SUM($AL$22:$AL$33)</f>
        <v>0</v>
      </c>
      <c r="AM43" s="23">
        <f>SUM($AM$22:$AM$33)</f>
        <v>0</v>
      </c>
      <c r="AN43" s="23">
        <f>SUM($AN$22:$AN$33)</f>
        <v>0</v>
      </c>
      <c r="AO43" s="23">
        <f>SUM($AO$22:$AO$33)</f>
        <v>0</v>
      </c>
      <c r="AP43" s="23">
        <f>SUM($AP$22:$AP$33)</f>
        <v>0</v>
      </c>
      <c r="AQ43" s="23">
        <f>SUM($AQ$22:$AQ$33)</f>
        <v>0</v>
      </c>
      <c r="AR43" s="23">
        <f>SUM($AR$22:$AR$33)</f>
        <v>0</v>
      </c>
      <c r="AS43" s="23">
        <f>SUM($AS$22:$AS$33)</f>
        <v>0</v>
      </c>
      <c r="AT43" s="23">
        <f>SUM($AT$22:$AT$33)</f>
        <v>0</v>
      </c>
      <c r="AU43" s="23">
        <f>SUM($AU$22:$AU$33)</f>
        <v>0</v>
      </c>
      <c r="AV43" s="23">
        <f>SUM($AV$22:$AV$33)</f>
        <v>0</v>
      </c>
      <c r="AW43" s="54">
        <f>SUM($AW$22:$AW$33)</f>
        <v>0</v>
      </c>
      <c r="AX43" s="90">
        <f>V43+AG43+SUM(AH43:AW43)</f>
        <v>339827</v>
      </c>
    </row>
    <row r="44" spans="1:50" s="12" customFormat="1" ht="13.5">
      <c r="A44" s="92"/>
      <c r="B44" s="13"/>
      <c r="C44" s="13"/>
      <c r="D44" s="23"/>
      <c r="E44" s="23"/>
      <c r="F44" s="23"/>
      <c r="G44" s="23"/>
      <c r="H44" s="81"/>
      <c r="I44" s="11"/>
      <c r="J44" s="23"/>
      <c r="K44" s="23"/>
      <c r="L44" s="23"/>
      <c r="M44" s="23"/>
      <c r="N44" s="23"/>
      <c r="O44" s="81"/>
      <c r="P44" s="11"/>
      <c r="Q44" s="11"/>
      <c r="R44" s="11"/>
      <c r="S44" s="11"/>
      <c r="T44" s="11"/>
      <c r="U44" s="81"/>
      <c r="V44" s="84"/>
      <c r="W44" s="13"/>
      <c r="X44" s="23"/>
      <c r="Y44" s="23"/>
      <c r="Z44" s="23"/>
      <c r="AA44" s="23"/>
      <c r="AB44" s="23"/>
      <c r="AC44" s="23"/>
      <c r="AD44" s="23"/>
      <c r="AE44" s="23"/>
      <c r="AF44" s="23"/>
      <c r="AG44" s="87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54"/>
      <c r="AX44" s="90"/>
    </row>
    <row r="45" spans="1:50" s="12" customFormat="1" ht="14.25" thickBot="1">
      <c r="A45" s="93" t="s">
        <v>126</v>
      </c>
      <c r="B45" s="56" t="s">
        <v>65</v>
      </c>
      <c r="C45" s="56" t="s">
        <v>65</v>
      </c>
      <c r="D45" s="24">
        <f>SUM($D$13:$D$24)</f>
        <v>386075</v>
      </c>
      <c r="E45" s="24">
        <f>SUM($E$13:$E$24)</f>
        <v>65626</v>
      </c>
      <c r="F45" s="24">
        <f>SUM($F$13:$F$24)</f>
        <v>0</v>
      </c>
      <c r="G45" s="24">
        <f>SUM($G$13:$G$24)</f>
        <v>55187</v>
      </c>
      <c r="H45" s="82">
        <f t="shared" si="1"/>
        <v>506888</v>
      </c>
      <c r="I45" s="47" t="s">
        <v>65</v>
      </c>
      <c r="J45" s="24">
        <f>SUM($J$13:$J$24)</f>
        <v>0</v>
      </c>
      <c r="K45" s="24">
        <f>SUM($K$13:$K$24)</f>
        <v>29666</v>
      </c>
      <c r="L45" s="24">
        <f>SUM($L$13:$L$24)</f>
        <v>0</v>
      </c>
      <c r="M45" s="24">
        <f>SUM($M$13:$M$24)</f>
        <v>0</v>
      </c>
      <c r="N45" s="24">
        <f>SUM($N$13:$N$24)</f>
        <v>0</v>
      </c>
      <c r="O45" s="82">
        <f t="shared" si="2"/>
        <v>29666</v>
      </c>
      <c r="P45" s="47" t="s">
        <v>65</v>
      </c>
      <c r="Q45" s="36">
        <f>SUM($Q$13:$Q$24)</f>
        <v>0</v>
      </c>
      <c r="R45" s="36">
        <f>SUM($R$13:$R$24)</f>
        <v>0</v>
      </c>
      <c r="S45" s="36">
        <f>SUM($S$13:$S$24)</f>
        <v>0</v>
      </c>
      <c r="T45" s="36">
        <f>SUM($T$13:$T$24)</f>
        <v>0</v>
      </c>
      <c r="U45" s="82">
        <f t="shared" si="3"/>
        <v>0</v>
      </c>
      <c r="V45" s="85">
        <f>H45+O45+U45</f>
        <v>536554</v>
      </c>
      <c r="W45" s="46" t="s">
        <v>65</v>
      </c>
      <c r="X45" s="24">
        <f>SUM($X$13:$X$24)</f>
        <v>0</v>
      </c>
      <c r="Y45" s="24">
        <f>SUM($Y$13:$Y$24)</f>
        <v>0</v>
      </c>
      <c r="Z45" s="24">
        <f>SUM($Z$13:$Z$24)</f>
        <v>0</v>
      </c>
      <c r="AA45" s="24">
        <f>SUM($AA$13:$AA$24)</f>
        <v>0</v>
      </c>
      <c r="AB45" s="24">
        <f>SUM($AB$13:$AB$24)</f>
        <v>0</v>
      </c>
      <c r="AC45" s="24">
        <f>SUM($AC$13:$AC$24)</f>
        <v>0</v>
      </c>
      <c r="AD45" s="24">
        <f>SUM($AD$13:$AD$24)</f>
        <v>0</v>
      </c>
      <c r="AE45" s="24">
        <f>SUM($AE$13:$AE$24)</f>
        <v>23212</v>
      </c>
      <c r="AF45" s="24">
        <f>SUM($AF$13:$AF$24)</f>
        <v>0</v>
      </c>
      <c r="AG45" s="88">
        <f t="shared" si="4"/>
        <v>23212</v>
      </c>
      <c r="AH45" s="24">
        <f>SUM($AH$13:$AH$24)</f>
        <v>0</v>
      </c>
      <c r="AI45" s="24">
        <f>SUM($AI$13:$AI$24)</f>
        <v>0</v>
      </c>
      <c r="AJ45" s="24">
        <f>SUM($AJ$13:$AJ$24)</f>
        <v>0</v>
      </c>
      <c r="AK45" s="24">
        <f>SUM($AK$13:$AK$24)</f>
        <v>0</v>
      </c>
      <c r="AL45" s="24">
        <f>SUM($AL$13:$AL$24)</f>
        <v>0</v>
      </c>
      <c r="AM45" s="24">
        <f>SUM($AM$13:$AM$24)</f>
        <v>0</v>
      </c>
      <c r="AN45" s="24">
        <f>SUM($AN$13:$AN$24)</f>
        <v>0</v>
      </c>
      <c r="AO45" s="24">
        <f>SUM($AO$13:$AO$24)</f>
        <v>0</v>
      </c>
      <c r="AP45" s="24">
        <f>SUM($AP$13:$AP$24)</f>
        <v>0</v>
      </c>
      <c r="AQ45" s="24">
        <f>SUM($AQ$13:$AQ$24)</f>
        <v>0</v>
      </c>
      <c r="AR45" s="24">
        <f>SUM($AR$13:$AR$24)</f>
        <v>0</v>
      </c>
      <c r="AS45" s="24">
        <f>SUM($AS$13:$AS$24)</f>
        <v>0</v>
      </c>
      <c r="AT45" s="24">
        <f>SUM($AT$13:$AT$24)</f>
        <v>0</v>
      </c>
      <c r="AU45" s="24">
        <f>SUM($AU$13:$AU$24)</f>
        <v>0</v>
      </c>
      <c r="AV45" s="24">
        <f>SUM($AV$13:$AV$24)</f>
        <v>0</v>
      </c>
      <c r="AW45" s="96">
        <f>SUM($AW$13:$AW$24)</f>
        <v>0</v>
      </c>
      <c r="AX45" s="90">
        <f>V45+AG45+SUM(AH45:AW45)</f>
        <v>559766</v>
      </c>
    </row>
    <row r="46" spans="1:50" ht="13.5">
      <c r="A46" s="62"/>
      <c r="B46" s="62"/>
      <c r="C46" s="62"/>
      <c r="D46" s="62"/>
      <c r="E46" s="62"/>
      <c r="F46" s="62"/>
      <c r="G46" s="62"/>
      <c r="H46" s="62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33" ht="13.5">
      <c r="A47" s="1"/>
      <c r="AG47" s="45"/>
    </row>
    <row r="48" ht="13.5">
      <c r="AG48" s="45"/>
    </row>
    <row r="51" ht="13.5" hidden="1"/>
    <row r="52" ht="13.5" hidden="1"/>
    <row r="53" ht="13.5" hidden="1"/>
    <row r="54" ht="13.5" hidden="1"/>
    <row r="55" ht="13.5" hidden="1"/>
  </sheetData>
  <printOptions verticalCentered="1"/>
  <pageMargins left="0.7874015748031497" right="0.7874015748031497" top="0.7874015748031497" bottom="0.5905511811023623" header="0.5118110236220472" footer="1.1811023622047245"/>
  <pageSetup horizontalDpi="400" verticalDpi="400" orientation="landscape" pageOrder="overThenDown" paperSize="9" scale="68" r:id="rId1"/>
  <headerFooter alignWithMargins="0">
    <oddFooter>&amp;C&amp;P / &amp;N ﾍﾟｰｼﾞ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3" width="0.12890625" style="0" customWidth="1"/>
    <col min="4" max="5" width="9.625" style="0" customWidth="1"/>
    <col min="6" max="7" width="9.625" style="0" hidden="1" customWidth="1"/>
    <col min="8" max="8" width="9.625" style="0" customWidth="1"/>
    <col min="9" max="9" width="0.12890625" style="0" hidden="1" customWidth="1"/>
    <col min="10" max="15" width="9.625" style="0" hidden="1" customWidth="1"/>
    <col min="16" max="16" width="0.12890625" style="0" hidden="1" customWidth="1"/>
    <col min="17" max="22" width="9.625" style="0" hidden="1" customWidth="1"/>
    <col min="23" max="23" width="0.12890625" style="0" hidden="1" customWidth="1"/>
    <col min="24" max="46" width="9.625" style="0" hidden="1" customWidth="1"/>
    <col min="47" max="47" width="9.625" style="0" customWidth="1"/>
    <col min="48" max="48" width="0" style="0" hidden="1" customWidth="1"/>
  </cols>
  <sheetData>
    <row r="1" ht="13.5" customHeight="1">
      <c r="A1" t="s">
        <v>0</v>
      </c>
    </row>
    <row r="2" ht="13.5" customHeight="1">
      <c r="A2" t="s">
        <v>56</v>
      </c>
    </row>
    <row r="3" spans="4:48" ht="13.5" customHeight="1" hidden="1">
      <c r="D3">
        <v>103</v>
      </c>
      <c r="E3">
        <v>105</v>
      </c>
      <c r="F3">
        <v>106</v>
      </c>
      <c r="G3">
        <v>108</v>
      </c>
      <c r="J3">
        <v>117</v>
      </c>
      <c r="K3">
        <v>112</v>
      </c>
      <c r="L3">
        <v>118</v>
      </c>
      <c r="M3">
        <v>113</v>
      </c>
      <c r="N3">
        <v>111</v>
      </c>
      <c r="Q3">
        <v>125</v>
      </c>
      <c r="R3">
        <v>123</v>
      </c>
      <c r="S3">
        <v>127</v>
      </c>
      <c r="T3">
        <v>124</v>
      </c>
      <c r="X3">
        <v>133</v>
      </c>
      <c r="Y3">
        <v>134</v>
      </c>
      <c r="Z3">
        <v>138</v>
      </c>
      <c r="AA3">
        <v>139</v>
      </c>
      <c r="AB3">
        <v>137</v>
      </c>
      <c r="AC3">
        <v>135</v>
      </c>
      <c r="AD3">
        <v>140</v>
      </c>
      <c r="AE3">
        <v>147</v>
      </c>
      <c r="AF3">
        <v>149</v>
      </c>
      <c r="AH3">
        <v>506</v>
      </c>
      <c r="AI3">
        <v>503</v>
      </c>
      <c r="AJ3">
        <v>601</v>
      </c>
      <c r="AK3">
        <v>402</v>
      </c>
      <c r="AL3">
        <v>305</v>
      </c>
      <c r="AM3">
        <v>203</v>
      </c>
      <c r="AN3">
        <v>326</v>
      </c>
      <c r="AO3">
        <v>304</v>
      </c>
      <c r="AP3">
        <v>302</v>
      </c>
      <c r="AQ3">
        <v>205</v>
      </c>
      <c r="AR3">
        <v>220</v>
      </c>
      <c r="AS3">
        <v>221</v>
      </c>
      <c r="AT3">
        <v>224</v>
      </c>
      <c r="AV3" t="s">
        <v>64</v>
      </c>
    </row>
    <row r="4" ht="13.5" customHeight="1" thickBot="1">
      <c r="AU4" t="s">
        <v>2</v>
      </c>
    </row>
    <row r="5" spans="1:47" ht="13.5" customHeight="1">
      <c r="A5" s="58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1"/>
      <c r="W5" s="2" t="s">
        <v>4</v>
      </c>
      <c r="X5" s="99"/>
      <c r="Y5" s="2"/>
      <c r="Z5" s="2"/>
      <c r="AA5" s="2"/>
      <c r="AB5" s="2"/>
      <c r="AC5" s="2"/>
      <c r="AD5" s="2"/>
      <c r="AE5" s="2"/>
      <c r="AF5" s="2"/>
      <c r="AG5" s="41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49"/>
      <c r="AU5" s="4"/>
    </row>
    <row r="6" spans="1:47" ht="13.5" customHeight="1">
      <c r="A6" s="59"/>
      <c r="B6" s="61"/>
      <c r="C6" s="26" t="s">
        <v>88</v>
      </c>
      <c r="D6" s="26"/>
      <c r="E6" s="26"/>
      <c r="F6" s="26"/>
      <c r="G6" s="38"/>
      <c r="H6" s="57"/>
      <c r="I6" s="44" t="s">
        <v>5</v>
      </c>
      <c r="J6" s="26"/>
      <c r="K6" s="26"/>
      <c r="L6" s="26"/>
      <c r="M6" s="26"/>
      <c r="N6" s="26"/>
      <c r="O6" s="57"/>
      <c r="P6" s="44" t="s">
        <v>6</v>
      </c>
      <c r="Q6" s="26"/>
      <c r="R6" s="26"/>
      <c r="S6" s="26"/>
      <c r="T6" s="26"/>
      <c r="U6" s="57"/>
      <c r="V6" s="28"/>
      <c r="W6" s="30"/>
      <c r="X6" s="30"/>
      <c r="Y6" s="30"/>
      <c r="Z6" s="30"/>
      <c r="AA6" s="32"/>
      <c r="AB6" s="32"/>
      <c r="AC6" s="32"/>
      <c r="AD6" s="32"/>
      <c r="AE6" s="32"/>
      <c r="AF6" s="32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51"/>
      <c r="AU6" s="7"/>
    </row>
    <row r="7" spans="1:47" ht="13.5" customHeight="1">
      <c r="A7" s="59"/>
      <c r="B7" s="38"/>
      <c r="C7" s="5"/>
      <c r="D7" s="34"/>
      <c r="E7" s="19"/>
      <c r="F7" s="19"/>
      <c r="G7" s="18"/>
      <c r="H7" s="34"/>
      <c r="I7" s="43"/>
      <c r="J7" s="25"/>
      <c r="K7" s="18"/>
      <c r="L7" s="18"/>
      <c r="M7" s="18"/>
      <c r="N7" s="18"/>
      <c r="O7" s="34"/>
      <c r="P7" s="43"/>
      <c r="Q7" s="25"/>
      <c r="R7" s="18"/>
      <c r="S7" s="18"/>
      <c r="T7" s="18"/>
      <c r="U7" s="34"/>
      <c r="V7" s="65" t="s">
        <v>7</v>
      </c>
      <c r="W7" s="6"/>
      <c r="X7" s="6"/>
      <c r="Y7" s="6"/>
      <c r="Z7" s="6"/>
      <c r="AA7" s="21"/>
      <c r="AB7" s="21"/>
      <c r="AC7" s="21"/>
      <c r="AD7" s="21"/>
      <c r="AE7" s="21" t="s">
        <v>8</v>
      </c>
      <c r="AF7" s="21"/>
      <c r="AG7" s="70" t="s">
        <v>7</v>
      </c>
      <c r="AH7" s="21" t="s">
        <v>9</v>
      </c>
      <c r="AI7" s="21" t="s">
        <v>10</v>
      </c>
      <c r="AJ7" s="21" t="s">
        <v>11</v>
      </c>
      <c r="AK7" s="21" t="s">
        <v>12</v>
      </c>
      <c r="AL7" s="21" t="s">
        <v>13</v>
      </c>
      <c r="AM7" s="21" t="s">
        <v>57</v>
      </c>
      <c r="AN7" s="21" t="s">
        <v>14</v>
      </c>
      <c r="AO7" s="21" t="s">
        <v>15</v>
      </c>
      <c r="AP7" s="21" t="s">
        <v>16</v>
      </c>
      <c r="AQ7" s="21" t="s">
        <v>17</v>
      </c>
      <c r="AR7" s="21" t="s">
        <v>18</v>
      </c>
      <c r="AS7" s="21" t="s">
        <v>50</v>
      </c>
      <c r="AT7" s="51" t="s">
        <v>20</v>
      </c>
      <c r="AU7" s="71" t="s">
        <v>21</v>
      </c>
    </row>
    <row r="8" spans="1:47" ht="13.5" customHeight="1" thickBot="1">
      <c r="A8" s="55"/>
      <c r="B8" s="16"/>
      <c r="C8" s="16"/>
      <c r="D8" s="16" t="s">
        <v>22</v>
      </c>
      <c r="E8" s="8" t="s">
        <v>23</v>
      </c>
      <c r="F8" s="8" t="s">
        <v>24</v>
      </c>
      <c r="G8" s="8" t="s">
        <v>58</v>
      </c>
      <c r="H8" s="63" t="s">
        <v>7</v>
      </c>
      <c r="I8" s="8"/>
      <c r="J8" s="27" t="s">
        <v>25</v>
      </c>
      <c r="K8" s="22" t="s">
        <v>26</v>
      </c>
      <c r="L8" s="8" t="s">
        <v>27</v>
      </c>
      <c r="M8" s="8" t="s">
        <v>127</v>
      </c>
      <c r="N8" s="8" t="s">
        <v>28</v>
      </c>
      <c r="O8" s="63" t="s">
        <v>7</v>
      </c>
      <c r="P8" s="8"/>
      <c r="Q8" s="16" t="s">
        <v>29</v>
      </c>
      <c r="R8" s="8" t="s">
        <v>30</v>
      </c>
      <c r="S8" s="8" t="s">
        <v>31</v>
      </c>
      <c r="T8" s="8" t="s">
        <v>32</v>
      </c>
      <c r="U8" s="63" t="s">
        <v>7</v>
      </c>
      <c r="V8" s="66"/>
      <c r="W8" s="8"/>
      <c r="X8" s="8" t="s">
        <v>33</v>
      </c>
      <c r="Y8" s="8" t="s">
        <v>34</v>
      </c>
      <c r="Z8" s="8" t="s">
        <v>35</v>
      </c>
      <c r="AA8" s="22" t="s">
        <v>36</v>
      </c>
      <c r="AB8" s="22" t="s">
        <v>37</v>
      </c>
      <c r="AC8" s="22" t="s">
        <v>38</v>
      </c>
      <c r="AD8" s="22" t="s">
        <v>39</v>
      </c>
      <c r="AE8" s="22" t="s">
        <v>40</v>
      </c>
      <c r="AF8" s="22" t="s">
        <v>41</v>
      </c>
      <c r="AG8" s="68"/>
      <c r="AH8" s="22"/>
      <c r="AI8" s="22"/>
      <c r="AJ8" s="22"/>
      <c r="AK8" s="22"/>
      <c r="AL8" s="22"/>
      <c r="AM8" s="22"/>
      <c r="AN8" s="22" t="s">
        <v>42</v>
      </c>
      <c r="AO8" s="22"/>
      <c r="AP8" s="22"/>
      <c r="AQ8" s="22"/>
      <c r="AR8" s="22"/>
      <c r="AS8" s="22"/>
      <c r="AT8" s="52"/>
      <c r="AU8" s="72"/>
    </row>
    <row r="9" spans="1:47" s="12" customFormat="1" ht="13.5" customHeight="1" hidden="1" thickTop="1">
      <c r="A9" s="92" t="s">
        <v>104</v>
      </c>
      <c r="B9" s="13"/>
      <c r="C9" s="13"/>
      <c r="D9" s="13">
        <v>64514</v>
      </c>
      <c r="E9" s="11">
        <v>0</v>
      </c>
      <c r="F9" s="11">
        <v>0</v>
      </c>
      <c r="G9" s="11">
        <v>0</v>
      </c>
      <c r="H9" s="81">
        <f>SUM(D9:G9)</f>
        <v>64514</v>
      </c>
      <c r="I9" s="11"/>
      <c r="J9" s="29">
        <v>0</v>
      </c>
      <c r="K9" s="23">
        <v>0</v>
      </c>
      <c r="L9" s="11">
        <v>0</v>
      </c>
      <c r="M9" s="11">
        <v>0</v>
      </c>
      <c r="N9" s="11">
        <v>0</v>
      </c>
      <c r="O9" s="81">
        <f>SUM(J9:N9)</f>
        <v>0</v>
      </c>
      <c r="P9" s="11"/>
      <c r="Q9" s="13">
        <v>0</v>
      </c>
      <c r="R9" s="11">
        <v>0</v>
      </c>
      <c r="S9" s="11">
        <v>0</v>
      </c>
      <c r="T9" s="11">
        <v>0</v>
      </c>
      <c r="U9" s="81">
        <f>SUM(Q9:T9)</f>
        <v>0</v>
      </c>
      <c r="V9" s="84">
        <f aca="true" t="shared" si="0" ref="V9:V33">H9+O9+U9</f>
        <v>64514</v>
      </c>
      <c r="W9" s="11"/>
      <c r="X9" s="11">
        <v>0</v>
      </c>
      <c r="Y9" s="11">
        <v>0</v>
      </c>
      <c r="Z9" s="11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87">
        <f>SUM(X9:AF9)</f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54">
        <v>0</v>
      </c>
      <c r="AU9" s="90">
        <f>V9+AG9+SUM(AH9:AT9)</f>
        <v>64514</v>
      </c>
    </row>
    <row r="10" spans="1:47" s="12" customFormat="1" ht="13.5" customHeight="1" hidden="1" thickTop="1">
      <c r="A10" s="92" t="s">
        <v>105</v>
      </c>
      <c r="B10" s="13"/>
      <c r="C10" s="13"/>
      <c r="D10" s="13">
        <v>0</v>
      </c>
      <c r="E10" s="11">
        <v>0</v>
      </c>
      <c r="F10" s="11">
        <v>0</v>
      </c>
      <c r="G10" s="11">
        <v>0</v>
      </c>
      <c r="H10" s="81">
        <f aca="true" t="shared" si="1" ref="H10:H45">SUM(D10:G10)</f>
        <v>0</v>
      </c>
      <c r="I10" s="11"/>
      <c r="J10" s="29">
        <v>0</v>
      </c>
      <c r="K10" s="23">
        <v>0</v>
      </c>
      <c r="L10" s="11">
        <v>0</v>
      </c>
      <c r="M10" s="11">
        <v>0</v>
      </c>
      <c r="N10" s="11">
        <v>0</v>
      </c>
      <c r="O10" s="81">
        <f aca="true" t="shared" si="2" ref="O10:O45">SUM(J10:N10)</f>
        <v>0</v>
      </c>
      <c r="P10" s="11"/>
      <c r="Q10" s="13">
        <v>0</v>
      </c>
      <c r="R10" s="11">
        <v>0</v>
      </c>
      <c r="S10" s="11">
        <v>0</v>
      </c>
      <c r="T10" s="11">
        <v>0</v>
      </c>
      <c r="U10" s="81">
        <f aca="true" t="shared" si="3" ref="U10:U45">SUM(Q10:T10)</f>
        <v>0</v>
      </c>
      <c r="V10" s="84">
        <f t="shared" si="0"/>
        <v>0</v>
      </c>
      <c r="W10" s="11"/>
      <c r="X10" s="11">
        <v>0</v>
      </c>
      <c r="Y10" s="11">
        <v>0</v>
      </c>
      <c r="Z10" s="11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87">
        <f aca="true" t="shared" si="4" ref="AG10:AG45">SUM(X10:AF10)</f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54">
        <v>0</v>
      </c>
      <c r="AU10" s="90">
        <f aca="true" t="shared" si="5" ref="AU10:AU33">V10+AG10+SUM(AH10:AT10)</f>
        <v>0</v>
      </c>
    </row>
    <row r="11" spans="1:47" s="12" customFormat="1" ht="13.5" customHeight="1" hidden="1" thickTop="1">
      <c r="A11" s="92" t="s">
        <v>106</v>
      </c>
      <c r="B11" s="13"/>
      <c r="C11" s="13"/>
      <c r="D11" s="13">
        <v>22730</v>
      </c>
      <c r="E11" s="11">
        <v>0</v>
      </c>
      <c r="F11" s="11">
        <v>0</v>
      </c>
      <c r="G11" s="11">
        <v>0</v>
      </c>
      <c r="H11" s="81">
        <f t="shared" si="1"/>
        <v>22730</v>
      </c>
      <c r="I11" s="11"/>
      <c r="J11" s="29">
        <v>0</v>
      </c>
      <c r="K11" s="23">
        <v>0</v>
      </c>
      <c r="L11" s="11">
        <v>0</v>
      </c>
      <c r="M11" s="11">
        <v>0</v>
      </c>
      <c r="N11" s="11">
        <v>0</v>
      </c>
      <c r="O11" s="81">
        <f t="shared" si="2"/>
        <v>0</v>
      </c>
      <c r="P11" s="11"/>
      <c r="Q11" s="13">
        <v>0</v>
      </c>
      <c r="R11" s="11">
        <v>0</v>
      </c>
      <c r="S11" s="11">
        <v>0</v>
      </c>
      <c r="T11" s="11">
        <v>0</v>
      </c>
      <c r="U11" s="81">
        <f t="shared" si="3"/>
        <v>0</v>
      </c>
      <c r="V11" s="84">
        <f t="shared" si="0"/>
        <v>22730</v>
      </c>
      <c r="W11" s="11"/>
      <c r="X11" s="11">
        <v>0</v>
      </c>
      <c r="Y11" s="11">
        <v>0</v>
      </c>
      <c r="Z11" s="11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87">
        <f t="shared" si="4"/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54">
        <v>0</v>
      </c>
      <c r="AU11" s="90">
        <f t="shared" si="5"/>
        <v>22730</v>
      </c>
    </row>
    <row r="12" spans="1:47" s="12" customFormat="1" ht="13.5" customHeight="1" hidden="1" thickTop="1">
      <c r="A12" s="92" t="s">
        <v>107</v>
      </c>
      <c r="B12" s="13"/>
      <c r="C12" s="13"/>
      <c r="D12" s="13">
        <v>158274</v>
      </c>
      <c r="E12" s="11">
        <v>0</v>
      </c>
      <c r="F12" s="11">
        <v>0</v>
      </c>
      <c r="G12" s="11">
        <v>0</v>
      </c>
      <c r="H12" s="81">
        <f t="shared" si="1"/>
        <v>158274</v>
      </c>
      <c r="I12" s="11"/>
      <c r="J12" s="29">
        <v>0</v>
      </c>
      <c r="K12" s="23">
        <v>0</v>
      </c>
      <c r="L12" s="11">
        <v>0</v>
      </c>
      <c r="M12" s="11">
        <v>0</v>
      </c>
      <c r="N12" s="11">
        <v>0</v>
      </c>
      <c r="O12" s="81">
        <f t="shared" si="2"/>
        <v>0</v>
      </c>
      <c r="P12" s="11"/>
      <c r="Q12" s="13">
        <v>0</v>
      </c>
      <c r="R12" s="11">
        <v>0</v>
      </c>
      <c r="S12" s="11">
        <v>0</v>
      </c>
      <c r="T12" s="11">
        <v>0</v>
      </c>
      <c r="U12" s="81">
        <f t="shared" si="3"/>
        <v>0</v>
      </c>
      <c r="V12" s="84">
        <f t="shared" si="0"/>
        <v>158274</v>
      </c>
      <c r="W12" s="11"/>
      <c r="X12" s="11">
        <v>0</v>
      </c>
      <c r="Y12" s="11">
        <v>0</v>
      </c>
      <c r="Z12" s="11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87">
        <f t="shared" si="4"/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54">
        <v>0</v>
      </c>
      <c r="AU12" s="90">
        <f t="shared" si="5"/>
        <v>158274</v>
      </c>
    </row>
    <row r="13" spans="1:47" s="12" customFormat="1" ht="13.5" customHeight="1" hidden="1" thickTop="1">
      <c r="A13" s="92" t="s">
        <v>108</v>
      </c>
      <c r="B13" s="13"/>
      <c r="C13" s="13"/>
      <c r="D13" s="13">
        <v>19353</v>
      </c>
      <c r="E13" s="11">
        <v>0</v>
      </c>
      <c r="F13" s="11">
        <v>0</v>
      </c>
      <c r="G13" s="11">
        <v>0</v>
      </c>
      <c r="H13" s="81">
        <f t="shared" si="1"/>
        <v>19353</v>
      </c>
      <c r="I13" s="11"/>
      <c r="J13" s="29">
        <v>0</v>
      </c>
      <c r="K13" s="23">
        <v>0</v>
      </c>
      <c r="L13" s="11">
        <v>0</v>
      </c>
      <c r="M13" s="11">
        <v>0</v>
      </c>
      <c r="N13" s="11">
        <v>0</v>
      </c>
      <c r="O13" s="81">
        <f t="shared" si="2"/>
        <v>0</v>
      </c>
      <c r="P13" s="11"/>
      <c r="Q13" s="13">
        <v>0</v>
      </c>
      <c r="R13" s="11">
        <v>0</v>
      </c>
      <c r="S13" s="11">
        <v>0</v>
      </c>
      <c r="T13" s="11">
        <v>0</v>
      </c>
      <c r="U13" s="81">
        <f t="shared" si="3"/>
        <v>0</v>
      </c>
      <c r="V13" s="84">
        <f t="shared" si="0"/>
        <v>19353</v>
      </c>
      <c r="W13" s="11"/>
      <c r="X13" s="11">
        <v>0</v>
      </c>
      <c r="Y13" s="11">
        <v>0</v>
      </c>
      <c r="Z13" s="11">
        <v>0</v>
      </c>
      <c r="AA13" s="64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87">
        <f t="shared" si="4"/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54">
        <v>0</v>
      </c>
      <c r="AU13" s="90">
        <f t="shared" si="5"/>
        <v>19353</v>
      </c>
    </row>
    <row r="14" spans="1:47" s="12" customFormat="1" ht="13.5" customHeight="1" hidden="1" thickTop="1">
      <c r="A14" s="92" t="s">
        <v>109</v>
      </c>
      <c r="B14" s="13"/>
      <c r="C14" s="13"/>
      <c r="D14" s="13">
        <v>5244</v>
      </c>
      <c r="E14" s="11">
        <v>0</v>
      </c>
      <c r="F14" s="11">
        <v>0</v>
      </c>
      <c r="G14" s="11">
        <v>0</v>
      </c>
      <c r="H14" s="81">
        <f t="shared" si="1"/>
        <v>5244</v>
      </c>
      <c r="I14" s="11"/>
      <c r="J14" s="29">
        <v>0</v>
      </c>
      <c r="K14" s="23">
        <v>0</v>
      </c>
      <c r="L14" s="11">
        <v>0</v>
      </c>
      <c r="M14" s="11">
        <v>0</v>
      </c>
      <c r="N14" s="11">
        <v>0</v>
      </c>
      <c r="O14" s="81">
        <f t="shared" si="2"/>
        <v>0</v>
      </c>
      <c r="P14" s="11"/>
      <c r="Q14" s="13">
        <v>0</v>
      </c>
      <c r="R14" s="11">
        <v>0</v>
      </c>
      <c r="S14" s="11">
        <v>0</v>
      </c>
      <c r="T14" s="11">
        <v>0</v>
      </c>
      <c r="U14" s="81">
        <f t="shared" si="3"/>
        <v>0</v>
      </c>
      <c r="V14" s="84">
        <f t="shared" si="0"/>
        <v>5244</v>
      </c>
      <c r="W14" s="11"/>
      <c r="X14" s="11">
        <v>0</v>
      </c>
      <c r="Y14" s="11">
        <v>0</v>
      </c>
      <c r="Z14" s="11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87">
        <f t="shared" si="4"/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54">
        <v>0</v>
      </c>
      <c r="AU14" s="90">
        <f t="shared" si="5"/>
        <v>5244</v>
      </c>
    </row>
    <row r="15" spans="1:47" s="12" customFormat="1" ht="13.5" customHeight="1" hidden="1" thickTop="1">
      <c r="A15" s="92" t="s">
        <v>110</v>
      </c>
      <c r="B15" s="13"/>
      <c r="C15" s="13"/>
      <c r="D15" s="13">
        <v>11887</v>
      </c>
      <c r="E15" s="11">
        <v>0</v>
      </c>
      <c r="F15" s="11">
        <v>0</v>
      </c>
      <c r="G15" s="11">
        <v>0</v>
      </c>
      <c r="H15" s="81">
        <f t="shared" si="1"/>
        <v>11887</v>
      </c>
      <c r="I15" s="11"/>
      <c r="J15" s="29">
        <v>0</v>
      </c>
      <c r="K15" s="23">
        <v>0</v>
      </c>
      <c r="L15" s="11">
        <v>0</v>
      </c>
      <c r="M15" s="11">
        <v>0</v>
      </c>
      <c r="N15" s="11">
        <v>0</v>
      </c>
      <c r="O15" s="81">
        <f t="shared" si="2"/>
        <v>0</v>
      </c>
      <c r="P15" s="11"/>
      <c r="Q15" s="13">
        <v>0</v>
      </c>
      <c r="R15" s="11">
        <v>0</v>
      </c>
      <c r="S15" s="11">
        <v>0</v>
      </c>
      <c r="T15" s="11">
        <v>0</v>
      </c>
      <c r="U15" s="81">
        <f t="shared" si="3"/>
        <v>0</v>
      </c>
      <c r="V15" s="84">
        <f t="shared" si="0"/>
        <v>11887</v>
      </c>
      <c r="W15" s="11"/>
      <c r="X15" s="11">
        <v>0</v>
      </c>
      <c r="Y15" s="11">
        <v>0</v>
      </c>
      <c r="Z15" s="11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87">
        <f t="shared" si="4"/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54">
        <v>0</v>
      </c>
      <c r="AU15" s="90">
        <f t="shared" si="5"/>
        <v>11887</v>
      </c>
    </row>
    <row r="16" spans="1:47" s="12" customFormat="1" ht="13.5" customHeight="1" hidden="1" thickTop="1">
      <c r="A16" s="92" t="s">
        <v>111</v>
      </c>
      <c r="B16" s="13"/>
      <c r="C16" s="13"/>
      <c r="D16" s="13">
        <v>46</v>
      </c>
      <c r="E16" s="11">
        <v>0</v>
      </c>
      <c r="F16" s="11">
        <v>0</v>
      </c>
      <c r="G16" s="11">
        <v>0</v>
      </c>
      <c r="H16" s="81">
        <f t="shared" si="1"/>
        <v>46</v>
      </c>
      <c r="I16" s="11"/>
      <c r="J16" s="29">
        <v>0</v>
      </c>
      <c r="K16" s="23">
        <v>0</v>
      </c>
      <c r="L16" s="11">
        <v>0</v>
      </c>
      <c r="M16" s="11">
        <v>0</v>
      </c>
      <c r="N16" s="11">
        <v>0</v>
      </c>
      <c r="O16" s="81">
        <f t="shared" si="2"/>
        <v>0</v>
      </c>
      <c r="P16" s="11"/>
      <c r="Q16" s="13">
        <v>0</v>
      </c>
      <c r="R16" s="11">
        <v>0</v>
      </c>
      <c r="S16" s="11">
        <v>0</v>
      </c>
      <c r="T16" s="11">
        <v>0</v>
      </c>
      <c r="U16" s="81">
        <f t="shared" si="3"/>
        <v>0</v>
      </c>
      <c r="V16" s="84">
        <f t="shared" si="0"/>
        <v>46</v>
      </c>
      <c r="W16" s="11"/>
      <c r="X16" s="11">
        <v>0</v>
      </c>
      <c r="Y16" s="11">
        <v>0</v>
      </c>
      <c r="Z16" s="11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87">
        <f t="shared" si="4"/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54">
        <v>0</v>
      </c>
      <c r="AU16" s="90">
        <f t="shared" si="5"/>
        <v>46</v>
      </c>
    </row>
    <row r="17" spans="1:47" s="12" customFormat="1" ht="13.5" customHeight="1" hidden="1" thickTop="1">
      <c r="A17" s="92" t="s">
        <v>112</v>
      </c>
      <c r="B17" s="13"/>
      <c r="C17" s="13"/>
      <c r="D17" s="13">
        <v>4993</v>
      </c>
      <c r="E17" s="11">
        <v>0</v>
      </c>
      <c r="F17" s="11">
        <v>0</v>
      </c>
      <c r="G17" s="11">
        <v>0</v>
      </c>
      <c r="H17" s="81">
        <f t="shared" si="1"/>
        <v>4993</v>
      </c>
      <c r="I17" s="11"/>
      <c r="J17" s="29">
        <v>0</v>
      </c>
      <c r="K17" s="23">
        <v>0</v>
      </c>
      <c r="L17" s="11">
        <v>0</v>
      </c>
      <c r="M17" s="11">
        <v>0</v>
      </c>
      <c r="N17" s="11">
        <v>0</v>
      </c>
      <c r="O17" s="81">
        <f t="shared" si="2"/>
        <v>0</v>
      </c>
      <c r="P17" s="11"/>
      <c r="Q17" s="13">
        <v>0</v>
      </c>
      <c r="R17" s="11">
        <v>0</v>
      </c>
      <c r="S17" s="11">
        <v>0</v>
      </c>
      <c r="T17" s="11">
        <v>0</v>
      </c>
      <c r="U17" s="81">
        <f t="shared" si="3"/>
        <v>0</v>
      </c>
      <c r="V17" s="84">
        <f t="shared" si="0"/>
        <v>4993</v>
      </c>
      <c r="W17" s="11"/>
      <c r="X17" s="11">
        <v>0</v>
      </c>
      <c r="Y17" s="11">
        <v>0</v>
      </c>
      <c r="Z17" s="11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87">
        <f t="shared" si="4"/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54">
        <v>0</v>
      </c>
      <c r="AU17" s="90">
        <f t="shared" si="5"/>
        <v>4993</v>
      </c>
    </row>
    <row r="18" spans="1:47" s="12" customFormat="1" ht="13.5" customHeight="1" hidden="1" thickTop="1">
      <c r="A18" s="92" t="s">
        <v>113</v>
      </c>
      <c r="B18" s="13"/>
      <c r="C18" s="13"/>
      <c r="D18" s="13">
        <v>28153</v>
      </c>
      <c r="E18" s="11">
        <v>0</v>
      </c>
      <c r="F18" s="11">
        <v>0</v>
      </c>
      <c r="G18" s="11">
        <v>0</v>
      </c>
      <c r="H18" s="81">
        <f t="shared" si="1"/>
        <v>28153</v>
      </c>
      <c r="I18" s="11"/>
      <c r="J18" s="29">
        <v>0</v>
      </c>
      <c r="K18" s="23">
        <v>0</v>
      </c>
      <c r="L18" s="11">
        <v>0</v>
      </c>
      <c r="M18" s="11">
        <v>0</v>
      </c>
      <c r="N18" s="11">
        <v>0</v>
      </c>
      <c r="O18" s="81">
        <f t="shared" si="2"/>
        <v>0</v>
      </c>
      <c r="P18" s="11"/>
      <c r="Q18" s="13">
        <v>0</v>
      </c>
      <c r="R18" s="11">
        <v>0</v>
      </c>
      <c r="S18" s="11">
        <v>0</v>
      </c>
      <c r="T18" s="11">
        <v>0</v>
      </c>
      <c r="U18" s="81">
        <f t="shared" si="3"/>
        <v>0</v>
      </c>
      <c r="V18" s="84">
        <f t="shared" si="0"/>
        <v>28153</v>
      </c>
      <c r="W18" s="11"/>
      <c r="X18" s="11">
        <v>0</v>
      </c>
      <c r="Y18" s="11">
        <v>0</v>
      </c>
      <c r="Z18" s="11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87">
        <f t="shared" si="4"/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54">
        <v>0</v>
      </c>
      <c r="AU18" s="90">
        <f t="shared" si="5"/>
        <v>28153</v>
      </c>
    </row>
    <row r="19" spans="1:47" s="12" customFormat="1" ht="13.5" customHeight="1" hidden="1" thickTop="1">
      <c r="A19" s="92" t="s">
        <v>114</v>
      </c>
      <c r="B19" s="13"/>
      <c r="C19" s="13"/>
      <c r="D19" s="13">
        <v>12368</v>
      </c>
      <c r="E19" s="11">
        <v>0</v>
      </c>
      <c r="F19" s="11">
        <v>0</v>
      </c>
      <c r="G19" s="11">
        <v>0</v>
      </c>
      <c r="H19" s="81">
        <f t="shared" si="1"/>
        <v>12368</v>
      </c>
      <c r="I19" s="11"/>
      <c r="J19" s="29">
        <v>0</v>
      </c>
      <c r="K19" s="23">
        <v>0</v>
      </c>
      <c r="L19" s="11">
        <v>0</v>
      </c>
      <c r="M19" s="11">
        <v>0</v>
      </c>
      <c r="N19" s="11">
        <v>0</v>
      </c>
      <c r="O19" s="81">
        <f t="shared" si="2"/>
        <v>0</v>
      </c>
      <c r="P19" s="11"/>
      <c r="Q19" s="13">
        <v>0</v>
      </c>
      <c r="R19" s="11">
        <v>0</v>
      </c>
      <c r="S19" s="11">
        <v>0</v>
      </c>
      <c r="T19" s="11">
        <v>0</v>
      </c>
      <c r="U19" s="81">
        <f t="shared" si="3"/>
        <v>0</v>
      </c>
      <c r="V19" s="84">
        <f t="shared" si="0"/>
        <v>12368</v>
      </c>
      <c r="W19" s="11"/>
      <c r="X19" s="11">
        <v>0</v>
      </c>
      <c r="Y19" s="11">
        <v>0</v>
      </c>
      <c r="Z19" s="11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87">
        <f t="shared" si="4"/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54">
        <v>0</v>
      </c>
      <c r="AU19" s="90">
        <f t="shared" si="5"/>
        <v>12368</v>
      </c>
    </row>
    <row r="20" spans="1:47" s="12" customFormat="1" ht="13.5" customHeight="1" hidden="1" thickTop="1">
      <c r="A20" s="92" t="s">
        <v>115</v>
      </c>
      <c r="B20" s="13"/>
      <c r="C20" s="13"/>
      <c r="D20" s="13">
        <v>19100</v>
      </c>
      <c r="E20" s="11">
        <v>0</v>
      </c>
      <c r="F20" s="11">
        <v>0</v>
      </c>
      <c r="G20" s="11">
        <v>0</v>
      </c>
      <c r="H20" s="81">
        <f t="shared" si="1"/>
        <v>19100</v>
      </c>
      <c r="I20" s="11"/>
      <c r="J20" s="29">
        <v>0</v>
      </c>
      <c r="K20" s="23">
        <v>0</v>
      </c>
      <c r="L20" s="11">
        <v>0</v>
      </c>
      <c r="M20" s="11">
        <v>0</v>
      </c>
      <c r="N20" s="11">
        <v>0</v>
      </c>
      <c r="O20" s="81">
        <f t="shared" si="2"/>
        <v>0</v>
      </c>
      <c r="P20" s="11"/>
      <c r="Q20" s="13">
        <v>0</v>
      </c>
      <c r="R20" s="11">
        <v>0</v>
      </c>
      <c r="S20" s="11">
        <v>0</v>
      </c>
      <c r="T20" s="11">
        <v>0</v>
      </c>
      <c r="U20" s="81">
        <f t="shared" si="3"/>
        <v>0</v>
      </c>
      <c r="V20" s="84">
        <f t="shared" si="0"/>
        <v>19100</v>
      </c>
      <c r="W20" s="11"/>
      <c r="X20" s="11">
        <v>0</v>
      </c>
      <c r="Y20" s="11">
        <v>0</v>
      </c>
      <c r="Z20" s="11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87">
        <f t="shared" si="4"/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54">
        <v>0</v>
      </c>
      <c r="AU20" s="90">
        <f t="shared" si="5"/>
        <v>19100</v>
      </c>
    </row>
    <row r="21" spans="1:47" s="12" customFormat="1" ht="13.5" customHeight="1" thickTop="1">
      <c r="A21" s="92" t="s">
        <v>116</v>
      </c>
      <c r="B21" s="13"/>
      <c r="C21" s="13"/>
      <c r="D21" s="13">
        <v>42121</v>
      </c>
      <c r="E21" s="11">
        <v>0</v>
      </c>
      <c r="F21" s="11">
        <v>0</v>
      </c>
      <c r="G21" s="11">
        <v>0</v>
      </c>
      <c r="H21" s="81">
        <f t="shared" si="1"/>
        <v>42121</v>
      </c>
      <c r="I21" s="11"/>
      <c r="J21" s="29">
        <v>0</v>
      </c>
      <c r="K21" s="23">
        <v>0</v>
      </c>
      <c r="L21" s="11">
        <v>0</v>
      </c>
      <c r="M21" s="11">
        <v>0</v>
      </c>
      <c r="N21" s="11">
        <v>0</v>
      </c>
      <c r="O21" s="81">
        <f t="shared" si="2"/>
        <v>0</v>
      </c>
      <c r="P21" s="11"/>
      <c r="Q21" s="13">
        <v>0</v>
      </c>
      <c r="R21" s="11">
        <v>0</v>
      </c>
      <c r="S21" s="11">
        <v>0</v>
      </c>
      <c r="T21" s="11">
        <v>0</v>
      </c>
      <c r="U21" s="81">
        <f t="shared" si="3"/>
        <v>0</v>
      </c>
      <c r="V21" s="84">
        <f t="shared" si="0"/>
        <v>42121</v>
      </c>
      <c r="W21" s="11"/>
      <c r="X21" s="11">
        <v>0</v>
      </c>
      <c r="Y21" s="11">
        <v>0</v>
      </c>
      <c r="Z21" s="11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87">
        <f t="shared" si="4"/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54">
        <v>0</v>
      </c>
      <c r="AU21" s="90">
        <f t="shared" si="5"/>
        <v>42121</v>
      </c>
    </row>
    <row r="22" spans="1:47" s="12" customFormat="1" ht="13.5" customHeight="1">
      <c r="A22" s="92" t="s">
        <v>117</v>
      </c>
      <c r="B22" s="13"/>
      <c r="C22" s="13"/>
      <c r="D22" s="13">
        <v>37636</v>
      </c>
      <c r="E22" s="11">
        <v>0</v>
      </c>
      <c r="F22" s="11">
        <v>0</v>
      </c>
      <c r="G22" s="11">
        <v>0</v>
      </c>
      <c r="H22" s="81">
        <f t="shared" si="1"/>
        <v>37636</v>
      </c>
      <c r="I22" s="11"/>
      <c r="J22" s="29">
        <v>0</v>
      </c>
      <c r="K22" s="23">
        <v>0</v>
      </c>
      <c r="L22" s="11">
        <v>0</v>
      </c>
      <c r="M22" s="11">
        <v>0</v>
      </c>
      <c r="N22" s="11">
        <v>0</v>
      </c>
      <c r="O22" s="81">
        <f t="shared" si="2"/>
        <v>0</v>
      </c>
      <c r="P22" s="11"/>
      <c r="Q22" s="13">
        <v>0</v>
      </c>
      <c r="R22" s="11">
        <v>0</v>
      </c>
      <c r="S22" s="11">
        <v>0</v>
      </c>
      <c r="T22" s="11">
        <v>0</v>
      </c>
      <c r="U22" s="81">
        <f t="shared" si="3"/>
        <v>0</v>
      </c>
      <c r="V22" s="84">
        <f t="shared" si="0"/>
        <v>37636</v>
      </c>
      <c r="W22" s="11"/>
      <c r="X22" s="11">
        <v>0</v>
      </c>
      <c r="Y22" s="11">
        <v>0</v>
      </c>
      <c r="Z22" s="11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87">
        <f t="shared" si="4"/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54">
        <v>0</v>
      </c>
      <c r="AU22" s="90">
        <f t="shared" si="5"/>
        <v>37636</v>
      </c>
    </row>
    <row r="23" spans="1:47" s="12" customFormat="1" ht="13.5" customHeight="1">
      <c r="A23" s="92" t="s">
        <v>106</v>
      </c>
      <c r="B23" s="13"/>
      <c r="C23" s="13"/>
      <c r="D23" s="13">
        <v>12229</v>
      </c>
      <c r="E23" s="11">
        <v>0</v>
      </c>
      <c r="F23" s="11">
        <v>0</v>
      </c>
      <c r="G23" s="11">
        <v>0</v>
      </c>
      <c r="H23" s="81">
        <f t="shared" si="1"/>
        <v>12229</v>
      </c>
      <c r="I23" s="11"/>
      <c r="J23" s="29">
        <v>0</v>
      </c>
      <c r="K23" s="23">
        <v>0</v>
      </c>
      <c r="L23" s="11">
        <v>0</v>
      </c>
      <c r="M23" s="11">
        <v>0</v>
      </c>
      <c r="N23" s="11">
        <v>0</v>
      </c>
      <c r="O23" s="81">
        <f t="shared" si="2"/>
        <v>0</v>
      </c>
      <c r="P23" s="11"/>
      <c r="Q23" s="13">
        <v>0</v>
      </c>
      <c r="R23" s="11">
        <v>0</v>
      </c>
      <c r="S23" s="11">
        <v>0</v>
      </c>
      <c r="T23" s="11">
        <v>0</v>
      </c>
      <c r="U23" s="81">
        <f t="shared" si="3"/>
        <v>0</v>
      </c>
      <c r="V23" s="84">
        <f t="shared" si="0"/>
        <v>12229</v>
      </c>
      <c r="W23" s="11"/>
      <c r="X23" s="11">
        <v>0</v>
      </c>
      <c r="Y23" s="11">
        <v>0</v>
      </c>
      <c r="Z23" s="11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87">
        <f t="shared" si="4"/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54">
        <v>0</v>
      </c>
      <c r="AU23" s="90">
        <f t="shared" si="5"/>
        <v>12229</v>
      </c>
    </row>
    <row r="24" spans="1:47" s="12" customFormat="1" ht="13.5" customHeight="1">
      <c r="A24" s="92" t="s">
        <v>107</v>
      </c>
      <c r="B24" s="13"/>
      <c r="C24" s="13"/>
      <c r="D24" s="13">
        <v>54102</v>
      </c>
      <c r="E24" s="11">
        <v>0</v>
      </c>
      <c r="F24" s="11">
        <v>0</v>
      </c>
      <c r="G24" s="11">
        <v>0</v>
      </c>
      <c r="H24" s="81">
        <f t="shared" si="1"/>
        <v>54102</v>
      </c>
      <c r="I24" s="11"/>
      <c r="J24" s="29">
        <v>0</v>
      </c>
      <c r="K24" s="23">
        <v>0</v>
      </c>
      <c r="L24" s="11">
        <v>0</v>
      </c>
      <c r="M24" s="11">
        <v>0</v>
      </c>
      <c r="N24" s="11">
        <v>0</v>
      </c>
      <c r="O24" s="81">
        <f t="shared" si="2"/>
        <v>0</v>
      </c>
      <c r="P24" s="11"/>
      <c r="Q24" s="13">
        <v>0</v>
      </c>
      <c r="R24" s="11">
        <v>0</v>
      </c>
      <c r="S24" s="11">
        <v>0</v>
      </c>
      <c r="T24" s="11">
        <v>0</v>
      </c>
      <c r="U24" s="81">
        <f t="shared" si="3"/>
        <v>0</v>
      </c>
      <c r="V24" s="84">
        <f t="shared" si="0"/>
        <v>54102</v>
      </c>
      <c r="W24" s="11"/>
      <c r="X24" s="11">
        <v>0</v>
      </c>
      <c r="Y24" s="11">
        <v>0</v>
      </c>
      <c r="Z24" s="11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87">
        <f t="shared" si="4"/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54">
        <v>0</v>
      </c>
      <c r="AU24" s="90">
        <f t="shared" si="5"/>
        <v>54102</v>
      </c>
    </row>
    <row r="25" spans="1:47" s="12" customFormat="1" ht="13.5" customHeight="1">
      <c r="A25" s="92" t="s">
        <v>108</v>
      </c>
      <c r="B25" s="13"/>
      <c r="C25" s="13"/>
      <c r="D25" s="13">
        <v>11059</v>
      </c>
      <c r="E25" s="11">
        <v>0</v>
      </c>
      <c r="F25" s="11">
        <v>0</v>
      </c>
      <c r="G25" s="11">
        <v>0</v>
      </c>
      <c r="H25" s="81">
        <f t="shared" si="1"/>
        <v>11059</v>
      </c>
      <c r="I25" s="11"/>
      <c r="J25" s="29">
        <v>0</v>
      </c>
      <c r="K25" s="23">
        <v>0</v>
      </c>
      <c r="L25" s="11">
        <v>0</v>
      </c>
      <c r="M25" s="11">
        <v>0</v>
      </c>
      <c r="N25" s="11">
        <v>0</v>
      </c>
      <c r="O25" s="81">
        <f t="shared" si="2"/>
        <v>0</v>
      </c>
      <c r="P25" s="11"/>
      <c r="Q25" s="13">
        <v>0</v>
      </c>
      <c r="R25" s="11">
        <v>0</v>
      </c>
      <c r="S25" s="11">
        <v>0</v>
      </c>
      <c r="T25" s="11">
        <v>0</v>
      </c>
      <c r="U25" s="81">
        <f t="shared" si="3"/>
        <v>0</v>
      </c>
      <c r="V25" s="84">
        <f t="shared" si="0"/>
        <v>11059</v>
      </c>
      <c r="W25" s="11"/>
      <c r="X25" s="11">
        <v>0</v>
      </c>
      <c r="Y25" s="11">
        <v>0</v>
      </c>
      <c r="Z25" s="11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87">
        <f t="shared" si="4"/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54">
        <v>0</v>
      </c>
      <c r="AU25" s="90">
        <f t="shared" si="5"/>
        <v>11059</v>
      </c>
    </row>
    <row r="26" spans="1:47" s="12" customFormat="1" ht="13.5" customHeight="1">
      <c r="A26" s="92" t="s">
        <v>109</v>
      </c>
      <c r="B26" s="13"/>
      <c r="C26" s="13"/>
      <c r="D26" s="13">
        <v>31259</v>
      </c>
      <c r="E26" s="11">
        <v>0</v>
      </c>
      <c r="F26" s="11">
        <v>0</v>
      </c>
      <c r="G26" s="11">
        <v>0</v>
      </c>
      <c r="H26" s="81">
        <f t="shared" si="1"/>
        <v>31259</v>
      </c>
      <c r="I26" s="11"/>
      <c r="J26" s="29">
        <v>0</v>
      </c>
      <c r="K26" s="23">
        <v>0</v>
      </c>
      <c r="L26" s="11">
        <v>0</v>
      </c>
      <c r="M26" s="11">
        <v>0</v>
      </c>
      <c r="N26" s="11">
        <v>0</v>
      </c>
      <c r="O26" s="81">
        <f t="shared" si="2"/>
        <v>0</v>
      </c>
      <c r="P26" s="11"/>
      <c r="Q26" s="13">
        <v>0</v>
      </c>
      <c r="R26" s="11">
        <v>0</v>
      </c>
      <c r="S26" s="11">
        <v>0</v>
      </c>
      <c r="T26" s="11">
        <v>0</v>
      </c>
      <c r="U26" s="81">
        <f t="shared" si="3"/>
        <v>0</v>
      </c>
      <c r="V26" s="84">
        <f t="shared" si="0"/>
        <v>31259</v>
      </c>
      <c r="W26" s="11"/>
      <c r="X26" s="11">
        <v>0</v>
      </c>
      <c r="Y26" s="11">
        <v>0</v>
      </c>
      <c r="Z26" s="11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87">
        <f t="shared" si="4"/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54">
        <v>0</v>
      </c>
      <c r="AU26" s="90">
        <f t="shared" si="5"/>
        <v>31259</v>
      </c>
    </row>
    <row r="27" spans="1:47" s="12" customFormat="1" ht="13.5" customHeight="1">
      <c r="A27" s="92" t="s">
        <v>110</v>
      </c>
      <c r="B27" s="13"/>
      <c r="C27" s="13"/>
      <c r="D27" s="13">
        <v>5231</v>
      </c>
      <c r="E27" s="11">
        <v>0</v>
      </c>
      <c r="F27" s="11">
        <v>0</v>
      </c>
      <c r="G27" s="11">
        <v>0</v>
      </c>
      <c r="H27" s="81">
        <f t="shared" si="1"/>
        <v>5231</v>
      </c>
      <c r="I27" s="11"/>
      <c r="J27" s="29">
        <v>0</v>
      </c>
      <c r="K27" s="23">
        <v>0</v>
      </c>
      <c r="L27" s="11">
        <v>0</v>
      </c>
      <c r="M27" s="11">
        <v>0</v>
      </c>
      <c r="N27" s="11">
        <v>0</v>
      </c>
      <c r="O27" s="81">
        <f t="shared" si="2"/>
        <v>0</v>
      </c>
      <c r="P27" s="11"/>
      <c r="Q27" s="13">
        <v>0</v>
      </c>
      <c r="R27" s="11">
        <v>0</v>
      </c>
      <c r="S27" s="11">
        <v>0</v>
      </c>
      <c r="T27" s="11">
        <v>0</v>
      </c>
      <c r="U27" s="81">
        <f t="shared" si="3"/>
        <v>0</v>
      </c>
      <c r="V27" s="84">
        <f t="shared" si="0"/>
        <v>5231</v>
      </c>
      <c r="W27" s="11"/>
      <c r="X27" s="11">
        <v>0</v>
      </c>
      <c r="Y27" s="11">
        <v>0</v>
      </c>
      <c r="Z27" s="11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87">
        <f t="shared" si="4"/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54">
        <v>0</v>
      </c>
      <c r="AU27" s="90">
        <f t="shared" si="5"/>
        <v>5231</v>
      </c>
    </row>
    <row r="28" spans="1:47" s="12" customFormat="1" ht="13.5" customHeight="1">
      <c r="A28" s="92" t="s">
        <v>111</v>
      </c>
      <c r="B28" s="13"/>
      <c r="C28" s="13"/>
      <c r="D28" s="13">
        <v>0</v>
      </c>
      <c r="E28" s="11">
        <v>3000</v>
      </c>
      <c r="F28" s="11">
        <v>0</v>
      </c>
      <c r="G28" s="11">
        <v>0</v>
      </c>
      <c r="H28" s="81">
        <f t="shared" si="1"/>
        <v>3000</v>
      </c>
      <c r="I28" s="11"/>
      <c r="J28" s="29">
        <v>0</v>
      </c>
      <c r="K28" s="23">
        <v>0</v>
      </c>
      <c r="L28" s="11">
        <v>0</v>
      </c>
      <c r="M28" s="11">
        <v>0</v>
      </c>
      <c r="N28" s="11">
        <v>0</v>
      </c>
      <c r="O28" s="81">
        <f t="shared" si="2"/>
        <v>0</v>
      </c>
      <c r="P28" s="11"/>
      <c r="Q28" s="13">
        <v>0</v>
      </c>
      <c r="R28" s="11">
        <v>0</v>
      </c>
      <c r="S28" s="11">
        <v>0</v>
      </c>
      <c r="T28" s="11">
        <v>0</v>
      </c>
      <c r="U28" s="81">
        <f t="shared" si="3"/>
        <v>0</v>
      </c>
      <c r="V28" s="84">
        <f t="shared" si="0"/>
        <v>3000</v>
      </c>
      <c r="W28" s="11"/>
      <c r="X28" s="11">
        <v>0</v>
      </c>
      <c r="Y28" s="11">
        <v>0</v>
      </c>
      <c r="Z28" s="11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87">
        <f t="shared" si="4"/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54">
        <v>0</v>
      </c>
      <c r="AU28" s="90">
        <f t="shared" si="5"/>
        <v>3000</v>
      </c>
    </row>
    <row r="29" spans="1:47" s="12" customFormat="1" ht="13.5" customHeight="1">
      <c r="A29" s="92" t="s">
        <v>112</v>
      </c>
      <c r="B29" s="13"/>
      <c r="C29" s="13"/>
      <c r="D29" s="13">
        <v>0</v>
      </c>
      <c r="E29" s="11">
        <v>0</v>
      </c>
      <c r="F29" s="11">
        <v>0</v>
      </c>
      <c r="G29" s="11">
        <v>0</v>
      </c>
      <c r="H29" s="81">
        <f t="shared" si="1"/>
        <v>0</v>
      </c>
      <c r="I29" s="11"/>
      <c r="J29" s="29">
        <v>0</v>
      </c>
      <c r="K29" s="23">
        <v>0</v>
      </c>
      <c r="L29" s="11">
        <v>0</v>
      </c>
      <c r="M29" s="11">
        <v>0</v>
      </c>
      <c r="N29" s="11">
        <v>0</v>
      </c>
      <c r="O29" s="81">
        <f t="shared" si="2"/>
        <v>0</v>
      </c>
      <c r="P29" s="11"/>
      <c r="Q29" s="13">
        <v>0</v>
      </c>
      <c r="R29" s="11">
        <v>0</v>
      </c>
      <c r="S29" s="11">
        <v>0</v>
      </c>
      <c r="T29" s="11">
        <v>0</v>
      </c>
      <c r="U29" s="81">
        <f t="shared" si="3"/>
        <v>0</v>
      </c>
      <c r="V29" s="84">
        <f t="shared" si="0"/>
        <v>0</v>
      </c>
      <c r="W29" s="11"/>
      <c r="X29" s="11">
        <v>0</v>
      </c>
      <c r="Y29" s="11">
        <v>0</v>
      </c>
      <c r="Z29" s="11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87">
        <f t="shared" si="4"/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54">
        <v>0</v>
      </c>
      <c r="AU29" s="90">
        <f t="shared" si="5"/>
        <v>0</v>
      </c>
    </row>
    <row r="30" spans="1:47" s="12" customFormat="1" ht="13.5" customHeight="1">
      <c r="A30" s="92" t="s">
        <v>113</v>
      </c>
      <c r="B30" s="13"/>
      <c r="C30" s="13"/>
      <c r="D30" s="13">
        <v>24664</v>
      </c>
      <c r="E30" s="11">
        <v>0</v>
      </c>
      <c r="F30" s="11">
        <v>0</v>
      </c>
      <c r="G30" s="11">
        <v>0</v>
      </c>
      <c r="H30" s="81">
        <f t="shared" si="1"/>
        <v>24664</v>
      </c>
      <c r="I30" s="11"/>
      <c r="J30" s="29">
        <v>0</v>
      </c>
      <c r="K30" s="23">
        <v>0</v>
      </c>
      <c r="L30" s="11">
        <v>0</v>
      </c>
      <c r="M30" s="11">
        <v>0</v>
      </c>
      <c r="N30" s="11">
        <v>0</v>
      </c>
      <c r="O30" s="81">
        <f t="shared" si="2"/>
        <v>0</v>
      </c>
      <c r="P30" s="11"/>
      <c r="Q30" s="13">
        <v>0</v>
      </c>
      <c r="R30" s="11">
        <v>0</v>
      </c>
      <c r="S30" s="11">
        <v>0</v>
      </c>
      <c r="T30" s="11">
        <v>0</v>
      </c>
      <c r="U30" s="81">
        <f t="shared" si="3"/>
        <v>0</v>
      </c>
      <c r="V30" s="84">
        <f t="shared" si="0"/>
        <v>24664</v>
      </c>
      <c r="W30" s="11"/>
      <c r="X30" s="11">
        <v>0</v>
      </c>
      <c r="Y30" s="11">
        <v>0</v>
      </c>
      <c r="Z30" s="11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87">
        <f t="shared" si="4"/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54">
        <v>0</v>
      </c>
      <c r="AU30" s="90">
        <f t="shared" si="5"/>
        <v>24664</v>
      </c>
    </row>
    <row r="31" spans="1:47" s="12" customFormat="1" ht="13.5" customHeight="1">
      <c r="A31" s="92" t="s">
        <v>114</v>
      </c>
      <c r="B31" s="13"/>
      <c r="C31" s="13"/>
      <c r="D31" s="13">
        <v>28961</v>
      </c>
      <c r="E31" s="11">
        <v>0</v>
      </c>
      <c r="F31" s="11">
        <v>0</v>
      </c>
      <c r="G31" s="11">
        <v>0</v>
      </c>
      <c r="H31" s="81">
        <f t="shared" si="1"/>
        <v>28961</v>
      </c>
      <c r="I31" s="11"/>
      <c r="J31" s="29">
        <v>0</v>
      </c>
      <c r="K31" s="23">
        <v>0</v>
      </c>
      <c r="L31" s="11">
        <v>0</v>
      </c>
      <c r="M31" s="11">
        <v>0</v>
      </c>
      <c r="N31" s="11">
        <v>0</v>
      </c>
      <c r="O31" s="81">
        <f t="shared" si="2"/>
        <v>0</v>
      </c>
      <c r="P31" s="11"/>
      <c r="Q31" s="13">
        <v>0</v>
      </c>
      <c r="R31" s="11">
        <v>0</v>
      </c>
      <c r="S31" s="11">
        <v>0</v>
      </c>
      <c r="T31" s="11">
        <v>0</v>
      </c>
      <c r="U31" s="81">
        <f t="shared" si="3"/>
        <v>0</v>
      </c>
      <c r="V31" s="84">
        <f t="shared" si="0"/>
        <v>28961</v>
      </c>
      <c r="W31" s="11"/>
      <c r="X31" s="11">
        <v>0</v>
      </c>
      <c r="Y31" s="11">
        <v>0</v>
      </c>
      <c r="Z31" s="11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87">
        <f t="shared" si="4"/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54">
        <v>0</v>
      </c>
      <c r="AU31" s="90">
        <f t="shared" si="5"/>
        <v>28961</v>
      </c>
    </row>
    <row r="32" spans="1:47" s="12" customFormat="1" ht="13.5" customHeight="1">
      <c r="A32" s="92" t="s">
        <v>115</v>
      </c>
      <c r="B32" s="13"/>
      <c r="C32" s="13"/>
      <c r="D32" s="13">
        <v>54697</v>
      </c>
      <c r="E32" s="11">
        <v>0</v>
      </c>
      <c r="F32" s="11">
        <v>0</v>
      </c>
      <c r="G32" s="11">
        <v>0</v>
      </c>
      <c r="H32" s="81">
        <f t="shared" si="1"/>
        <v>54697</v>
      </c>
      <c r="I32" s="11"/>
      <c r="J32" s="29">
        <v>0</v>
      </c>
      <c r="K32" s="23">
        <v>0</v>
      </c>
      <c r="L32" s="11">
        <v>0</v>
      </c>
      <c r="M32" s="11">
        <v>0</v>
      </c>
      <c r="N32" s="11">
        <v>0</v>
      </c>
      <c r="O32" s="81">
        <f t="shared" si="2"/>
        <v>0</v>
      </c>
      <c r="P32" s="11"/>
      <c r="Q32" s="13">
        <v>0</v>
      </c>
      <c r="R32" s="11">
        <v>0</v>
      </c>
      <c r="S32" s="11">
        <v>0</v>
      </c>
      <c r="T32" s="11">
        <v>0</v>
      </c>
      <c r="U32" s="81">
        <f t="shared" si="3"/>
        <v>0</v>
      </c>
      <c r="V32" s="84">
        <f t="shared" si="0"/>
        <v>54697</v>
      </c>
      <c r="W32" s="11"/>
      <c r="X32" s="11">
        <v>0</v>
      </c>
      <c r="Y32" s="11">
        <v>0</v>
      </c>
      <c r="Z32" s="11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87">
        <f t="shared" si="4"/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54">
        <v>0</v>
      </c>
      <c r="AU32" s="90">
        <f t="shared" si="5"/>
        <v>54697</v>
      </c>
    </row>
    <row r="33" spans="1:47" s="12" customFormat="1" ht="13.5" customHeight="1">
      <c r="A33" s="92" t="s">
        <v>118</v>
      </c>
      <c r="B33" s="13"/>
      <c r="C33" s="13"/>
      <c r="D33" s="13">
        <v>61766</v>
      </c>
      <c r="E33" s="11">
        <v>0</v>
      </c>
      <c r="F33" s="11">
        <v>0</v>
      </c>
      <c r="G33" s="11">
        <v>0</v>
      </c>
      <c r="H33" s="81">
        <f t="shared" si="1"/>
        <v>61766</v>
      </c>
      <c r="I33" s="11"/>
      <c r="J33" s="29">
        <v>0</v>
      </c>
      <c r="K33" s="23">
        <v>0</v>
      </c>
      <c r="L33" s="11">
        <v>0</v>
      </c>
      <c r="M33" s="11">
        <v>0</v>
      </c>
      <c r="N33" s="11">
        <v>0</v>
      </c>
      <c r="O33" s="81">
        <f t="shared" si="2"/>
        <v>0</v>
      </c>
      <c r="P33" s="11"/>
      <c r="Q33" s="13">
        <v>0</v>
      </c>
      <c r="R33" s="11">
        <v>0</v>
      </c>
      <c r="S33" s="11">
        <v>0</v>
      </c>
      <c r="T33" s="11">
        <v>0</v>
      </c>
      <c r="U33" s="81">
        <f t="shared" si="3"/>
        <v>0</v>
      </c>
      <c r="V33" s="84">
        <f t="shared" si="0"/>
        <v>61766</v>
      </c>
      <c r="W33" s="11"/>
      <c r="X33" s="11">
        <v>0</v>
      </c>
      <c r="Y33" s="11">
        <v>0</v>
      </c>
      <c r="Z33" s="11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87">
        <f t="shared" si="4"/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54">
        <v>0</v>
      </c>
      <c r="AU33" s="90">
        <f t="shared" si="5"/>
        <v>61766</v>
      </c>
    </row>
    <row r="34" spans="1:47" s="12" customFormat="1" ht="13.5" customHeight="1">
      <c r="A34" s="92"/>
      <c r="B34" s="13"/>
      <c r="C34" s="13"/>
      <c r="D34" s="13"/>
      <c r="E34" s="11"/>
      <c r="F34" s="11"/>
      <c r="G34" s="11"/>
      <c r="H34" s="81"/>
      <c r="I34" s="11"/>
      <c r="J34" s="29"/>
      <c r="K34" s="23"/>
      <c r="L34" s="11"/>
      <c r="M34" s="11"/>
      <c r="N34" s="11"/>
      <c r="O34" s="81"/>
      <c r="P34" s="11"/>
      <c r="Q34" s="13"/>
      <c r="R34" s="11"/>
      <c r="S34" s="11"/>
      <c r="T34" s="11"/>
      <c r="U34" s="81"/>
      <c r="V34" s="84"/>
      <c r="W34" s="11"/>
      <c r="X34" s="11"/>
      <c r="Y34" s="11"/>
      <c r="Z34" s="11"/>
      <c r="AA34" s="23"/>
      <c r="AB34" s="23"/>
      <c r="AC34" s="23"/>
      <c r="AD34" s="23"/>
      <c r="AE34" s="23"/>
      <c r="AF34" s="23"/>
      <c r="AG34" s="87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54"/>
      <c r="AU34" s="90"/>
    </row>
    <row r="35" spans="1:47" s="12" customFormat="1" ht="13.5" customHeight="1">
      <c r="A35" s="92" t="s">
        <v>119</v>
      </c>
      <c r="B35" s="13"/>
      <c r="C35" s="13"/>
      <c r="D35" s="13">
        <f>SUM($D$22:$D$24)</f>
        <v>103967</v>
      </c>
      <c r="E35" s="11">
        <f>SUM($E$22:$E$24)</f>
        <v>0</v>
      </c>
      <c r="F35" s="11">
        <f>SUM($F$22:$F$24)</f>
        <v>0</v>
      </c>
      <c r="G35" s="11">
        <f>SUM($G$22:$G$24)</f>
        <v>0</v>
      </c>
      <c r="H35" s="81">
        <f t="shared" si="1"/>
        <v>103967</v>
      </c>
      <c r="I35" s="11"/>
      <c r="J35" s="29">
        <f>SUM($J$22:$J$24)</f>
        <v>0</v>
      </c>
      <c r="K35" s="23">
        <f>SUM($K$22:$K$24)</f>
        <v>0</v>
      </c>
      <c r="L35" s="11">
        <f>SUM($L$22:$L$24)</f>
        <v>0</v>
      </c>
      <c r="M35" s="11">
        <f>SUM($M$22:$M$24)</f>
        <v>0</v>
      </c>
      <c r="N35" s="11">
        <f>SUM($N$22:$N$24)</f>
        <v>0</v>
      </c>
      <c r="O35" s="81">
        <f t="shared" si="2"/>
        <v>0</v>
      </c>
      <c r="P35" s="11"/>
      <c r="Q35" s="13">
        <f>SUM($Q$22:$Q$24)</f>
        <v>0</v>
      </c>
      <c r="R35" s="11">
        <f>SUM($R$22:$R$24)</f>
        <v>0</v>
      </c>
      <c r="S35" s="11">
        <f>SUM($S$22:$S$24)</f>
        <v>0</v>
      </c>
      <c r="T35" s="11">
        <f>SUM($T$22:$T$24)</f>
        <v>0</v>
      </c>
      <c r="U35" s="81">
        <f t="shared" si="3"/>
        <v>0</v>
      </c>
      <c r="V35" s="84">
        <f>H35+O35+U35</f>
        <v>103967</v>
      </c>
      <c r="W35" s="11"/>
      <c r="X35" s="11">
        <f>SUM($X$22:$X$24)</f>
        <v>0</v>
      </c>
      <c r="Y35" s="11">
        <f>SUM($Y$22:$Y$24)</f>
        <v>0</v>
      </c>
      <c r="Z35" s="11">
        <f>SUM($Z$22:$Z$24)</f>
        <v>0</v>
      </c>
      <c r="AA35" s="23">
        <f>SUM($AA$22:$AA$24)</f>
        <v>0</v>
      </c>
      <c r="AB35" s="23">
        <f>SUM($AB$22:$AB$24)</f>
        <v>0</v>
      </c>
      <c r="AC35" s="23">
        <f>SUM($AC$22:$AC$24)</f>
        <v>0</v>
      </c>
      <c r="AD35" s="23">
        <f>SUM($AD$22:$AD$24)</f>
        <v>0</v>
      </c>
      <c r="AE35" s="23">
        <f>SUM($AE$22:$AE$24)</f>
        <v>0</v>
      </c>
      <c r="AF35" s="23">
        <f>SUM($AF$22:$AF$24)</f>
        <v>0</v>
      </c>
      <c r="AG35" s="87">
        <f t="shared" si="4"/>
        <v>0</v>
      </c>
      <c r="AH35" s="23">
        <f>SUM($AH$22:$AH$24)</f>
        <v>0</v>
      </c>
      <c r="AI35" s="23">
        <f>SUM($AI$22:$AI$24)</f>
        <v>0</v>
      </c>
      <c r="AJ35" s="23">
        <f>SUM($AJ$22:$AJ$24)</f>
        <v>0</v>
      </c>
      <c r="AK35" s="23">
        <f>SUM($AK$22:$AK$24)</f>
        <v>0</v>
      </c>
      <c r="AL35" s="23">
        <f>SUM($AL$22:$AL$24)</f>
        <v>0</v>
      </c>
      <c r="AM35" s="23">
        <f>SUM($AM$22:$AM$24)</f>
        <v>0</v>
      </c>
      <c r="AN35" s="23">
        <f>SUM($AN$22:$AN$24)</f>
        <v>0</v>
      </c>
      <c r="AO35" s="23">
        <f>SUM($AO$22:$AO$24)</f>
        <v>0</v>
      </c>
      <c r="AP35" s="23">
        <f>SUM($AP$22:$AP$24)</f>
        <v>0</v>
      </c>
      <c r="AQ35" s="23">
        <f>SUM($AQ$22:$AQ$24)</f>
        <v>0</v>
      </c>
      <c r="AR35" s="23">
        <f>SUM($AR$22:$AR$24)</f>
        <v>0</v>
      </c>
      <c r="AS35" s="23">
        <f>SUM($AS$22:$AS$24)</f>
        <v>0</v>
      </c>
      <c r="AT35" s="54">
        <f>SUM($AT$22:$AT$24)</f>
        <v>0</v>
      </c>
      <c r="AU35" s="90">
        <f>V35+AG35+SUM(AH35:AT35)</f>
        <v>103967</v>
      </c>
    </row>
    <row r="36" spans="1:47" s="12" customFormat="1" ht="13.5" customHeight="1">
      <c r="A36" s="92" t="s">
        <v>120</v>
      </c>
      <c r="B36" s="13"/>
      <c r="C36" s="13"/>
      <c r="D36" s="13">
        <f>SUM($D$25:$D$27)</f>
        <v>47549</v>
      </c>
      <c r="E36" s="11">
        <f>SUM($E$25:$E$27)</f>
        <v>0</v>
      </c>
      <c r="F36" s="11">
        <f>SUM($F$25:$F$27)</f>
        <v>0</v>
      </c>
      <c r="G36" s="11">
        <f>SUM($G$25:$G$27)</f>
        <v>0</v>
      </c>
      <c r="H36" s="81">
        <f t="shared" si="1"/>
        <v>47549</v>
      </c>
      <c r="I36" s="11"/>
      <c r="J36" s="29">
        <f>SUM($J$25:$J$27)</f>
        <v>0</v>
      </c>
      <c r="K36" s="23">
        <f>SUM($K$25:$K$27)</f>
        <v>0</v>
      </c>
      <c r="L36" s="11">
        <f>SUM($L$25:$L$27)</f>
        <v>0</v>
      </c>
      <c r="M36" s="11">
        <f>SUM($M$25:$M$27)</f>
        <v>0</v>
      </c>
      <c r="N36" s="11">
        <f>SUM($N$25:$N$27)</f>
        <v>0</v>
      </c>
      <c r="O36" s="81">
        <f t="shared" si="2"/>
        <v>0</v>
      </c>
      <c r="P36" s="11"/>
      <c r="Q36" s="13">
        <f>SUM($Q$25:$Q$27)</f>
        <v>0</v>
      </c>
      <c r="R36" s="11">
        <f>SUM($R$25:$R$27)</f>
        <v>0</v>
      </c>
      <c r="S36" s="11">
        <f>SUM($S$25:$S$27)</f>
        <v>0</v>
      </c>
      <c r="T36" s="11">
        <f>SUM($T$25:$T$27)</f>
        <v>0</v>
      </c>
      <c r="U36" s="81">
        <f t="shared" si="3"/>
        <v>0</v>
      </c>
      <c r="V36" s="84">
        <f>H36+O36+U36</f>
        <v>47549</v>
      </c>
      <c r="W36" s="11"/>
      <c r="X36" s="11">
        <f>SUM($X$25:$X$27)</f>
        <v>0</v>
      </c>
      <c r="Y36" s="11">
        <f>SUM($Y$25:$Y$27)</f>
        <v>0</v>
      </c>
      <c r="Z36" s="11">
        <f>SUM($Z$25:$Z$27)</f>
        <v>0</v>
      </c>
      <c r="AA36" s="23">
        <f>SUM($AA$25:$AA$27)</f>
        <v>0</v>
      </c>
      <c r="AB36" s="23">
        <f>SUM($AB$25:$AB$27)</f>
        <v>0</v>
      </c>
      <c r="AC36" s="23">
        <f>SUM($AC$25:$AC$27)</f>
        <v>0</v>
      </c>
      <c r="AD36" s="23">
        <f>SUM($AD$25:$AD$27)</f>
        <v>0</v>
      </c>
      <c r="AE36" s="23">
        <f>SUM($AE$25:$AE$27)</f>
        <v>0</v>
      </c>
      <c r="AF36" s="23">
        <f>SUM($AF$25:$AF$27)</f>
        <v>0</v>
      </c>
      <c r="AG36" s="87">
        <f t="shared" si="4"/>
        <v>0</v>
      </c>
      <c r="AH36" s="23">
        <f>SUM($AH$25:$AH$27)</f>
        <v>0</v>
      </c>
      <c r="AI36" s="23">
        <f>SUM($AI$25:$AI$27)</f>
        <v>0</v>
      </c>
      <c r="AJ36" s="23">
        <f>SUM($AJ$25:$AJ$27)</f>
        <v>0</v>
      </c>
      <c r="AK36" s="23">
        <f>SUM($AK$25:$AK$27)</f>
        <v>0</v>
      </c>
      <c r="AL36" s="23">
        <f>SUM($AL$25:$AL$27)</f>
        <v>0</v>
      </c>
      <c r="AM36" s="23">
        <f>SUM($AM$25:$AM$27)</f>
        <v>0</v>
      </c>
      <c r="AN36" s="23">
        <f>SUM($AN$25:$AN$27)</f>
        <v>0</v>
      </c>
      <c r="AO36" s="23">
        <f>SUM($AO$25:$AO$27)</f>
        <v>0</v>
      </c>
      <c r="AP36" s="23">
        <f>SUM($AP$25:$AP$27)</f>
        <v>0</v>
      </c>
      <c r="AQ36" s="23">
        <f>SUM($AQ$25:$AQ$27)</f>
        <v>0</v>
      </c>
      <c r="AR36" s="23">
        <f>SUM($AR$25:$AR$27)</f>
        <v>0</v>
      </c>
      <c r="AS36" s="23">
        <f>SUM($AS$25:$AS$27)</f>
        <v>0</v>
      </c>
      <c r="AT36" s="54">
        <f>SUM($AT$25:$AT$27)</f>
        <v>0</v>
      </c>
      <c r="AU36" s="90">
        <f>V36+AG36+SUM(AH36:AT36)</f>
        <v>47549</v>
      </c>
    </row>
    <row r="37" spans="1:47" s="12" customFormat="1" ht="13.5" customHeight="1">
      <c r="A37" s="92" t="s">
        <v>121</v>
      </c>
      <c r="B37" s="13"/>
      <c r="C37" s="13"/>
      <c r="D37" s="13">
        <f>SUM($D$28:$D$30)</f>
        <v>24664</v>
      </c>
      <c r="E37" s="11">
        <f>SUM($E$28:$E$30)</f>
        <v>3000</v>
      </c>
      <c r="F37" s="11">
        <f>SUM($F$28:$F$30)</f>
        <v>0</v>
      </c>
      <c r="G37" s="11">
        <f>SUM($G$28:$G$30)</f>
        <v>0</v>
      </c>
      <c r="H37" s="81">
        <f t="shared" si="1"/>
        <v>27664</v>
      </c>
      <c r="I37" s="11"/>
      <c r="J37" s="29">
        <f>SUM($J$28:$J$30)</f>
        <v>0</v>
      </c>
      <c r="K37" s="23">
        <f>SUM($K$28:$K$30)</f>
        <v>0</v>
      </c>
      <c r="L37" s="11">
        <f>SUM($L$28:$L$30)</f>
        <v>0</v>
      </c>
      <c r="M37" s="11">
        <f>SUM($M$28:$M$30)</f>
        <v>0</v>
      </c>
      <c r="N37" s="11">
        <f>SUM($N$28:$N$30)</f>
        <v>0</v>
      </c>
      <c r="O37" s="81">
        <f t="shared" si="2"/>
        <v>0</v>
      </c>
      <c r="P37" s="11"/>
      <c r="Q37" s="13">
        <f>SUM($Q$28:$Q$30)</f>
        <v>0</v>
      </c>
      <c r="R37" s="11">
        <f>SUM($R$28:$R$30)</f>
        <v>0</v>
      </c>
      <c r="S37" s="11">
        <f>SUM($S$28:$S$30)</f>
        <v>0</v>
      </c>
      <c r="T37" s="11">
        <f>SUM($T$28:$T$30)</f>
        <v>0</v>
      </c>
      <c r="U37" s="81">
        <f t="shared" si="3"/>
        <v>0</v>
      </c>
      <c r="V37" s="84">
        <f>H37+O37+U37</f>
        <v>27664</v>
      </c>
      <c r="W37" s="11"/>
      <c r="X37" s="11">
        <f>SUM($X$28:$X$30)</f>
        <v>0</v>
      </c>
      <c r="Y37" s="11">
        <f>SUM($Y$28:$Y$30)</f>
        <v>0</v>
      </c>
      <c r="Z37" s="11">
        <f>SUM($Z$28:$Z$30)</f>
        <v>0</v>
      </c>
      <c r="AA37" s="23">
        <f>SUM($AA$28:$AA$30)</f>
        <v>0</v>
      </c>
      <c r="AB37" s="23">
        <f>SUM($AB$28:$AB$30)</f>
        <v>0</v>
      </c>
      <c r="AC37" s="23">
        <f>SUM($AC$28:$AC$30)</f>
        <v>0</v>
      </c>
      <c r="AD37" s="23">
        <f>SUM($AD$28:$AD$30)</f>
        <v>0</v>
      </c>
      <c r="AE37" s="23">
        <f>SUM($AE$28:$AE$30)</f>
        <v>0</v>
      </c>
      <c r="AF37" s="23">
        <f>SUM($AF$28:$AF$30)</f>
        <v>0</v>
      </c>
      <c r="AG37" s="87">
        <f t="shared" si="4"/>
        <v>0</v>
      </c>
      <c r="AH37" s="23">
        <f>SUM($AH$28:$AH$30)</f>
        <v>0</v>
      </c>
      <c r="AI37" s="23">
        <f>SUM($AI$28:$AI$30)</f>
        <v>0</v>
      </c>
      <c r="AJ37" s="23">
        <f>SUM($AJ$28:$AJ$30)</f>
        <v>0</v>
      </c>
      <c r="AK37" s="23">
        <f>SUM($AK$28:$AK$30)</f>
        <v>0</v>
      </c>
      <c r="AL37" s="23">
        <f>SUM($AL$28:$AL$30)</f>
        <v>0</v>
      </c>
      <c r="AM37" s="23">
        <f>SUM($AM$28:$AM$30)</f>
        <v>0</v>
      </c>
      <c r="AN37" s="23">
        <f>SUM($AN$28:$AN$30)</f>
        <v>0</v>
      </c>
      <c r="AO37" s="23">
        <f>SUM($AO$28:$AO$30)</f>
        <v>0</v>
      </c>
      <c r="AP37" s="23">
        <f>SUM($AP$28:$AP$30)</f>
        <v>0</v>
      </c>
      <c r="AQ37" s="23">
        <f>SUM($AQ$28:$AQ$30)</f>
        <v>0</v>
      </c>
      <c r="AR37" s="23">
        <f>SUM($AR$28:$AR$30)</f>
        <v>0</v>
      </c>
      <c r="AS37" s="23">
        <f>SUM($AS$28:$AS$30)</f>
        <v>0</v>
      </c>
      <c r="AT37" s="54">
        <f>SUM($AT$28:$AT$30)</f>
        <v>0</v>
      </c>
      <c r="AU37" s="90">
        <f>V37+AG37+SUM(AH37:AT37)</f>
        <v>27664</v>
      </c>
    </row>
    <row r="38" spans="1:47" s="12" customFormat="1" ht="13.5" customHeight="1">
      <c r="A38" s="92" t="s">
        <v>122</v>
      </c>
      <c r="B38" s="13"/>
      <c r="C38" s="13"/>
      <c r="D38" s="13">
        <f>SUM($D$31:$D$33)</f>
        <v>145424</v>
      </c>
      <c r="E38" s="11">
        <f>SUM($E$31:$E$33)</f>
        <v>0</v>
      </c>
      <c r="F38" s="11">
        <f>SUM($F$31:$F$33)</f>
        <v>0</v>
      </c>
      <c r="G38" s="11">
        <f>SUM($G$31:$G$33)</f>
        <v>0</v>
      </c>
      <c r="H38" s="81">
        <f t="shared" si="1"/>
        <v>145424</v>
      </c>
      <c r="I38" s="11"/>
      <c r="J38" s="29">
        <f>SUM($J$31:$J$33)</f>
        <v>0</v>
      </c>
      <c r="K38" s="23">
        <f>SUM($K$31:$K$33)</f>
        <v>0</v>
      </c>
      <c r="L38" s="11">
        <f>SUM($L$31:$L$33)</f>
        <v>0</v>
      </c>
      <c r="M38" s="11">
        <f>SUM($M$31:$M$33)</f>
        <v>0</v>
      </c>
      <c r="N38" s="11">
        <f>SUM($N$31:$N$33)</f>
        <v>0</v>
      </c>
      <c r="O38" s="81">
        <f t="shared" si="2"/>
        <v>0</v>
      </c>
      <c r="P38" s="11"/>
      <c r="Q38" s="13">
        <f>SUM($Q$31:$Q$33)</f>
        <v>0</v>
      </c>
      <c r="R38" s="11">
        <f>SUM($R$31:$R$33)</f>
        <v>0</v>
      </c>
      <c r="S38" s="11">
        <f>SUM($S$31:$S$33)</f>
        <v>0</v>
      </c>
      <c r="T38" s="11">
        <f>SUM($T$31:$T$33)</f>
        <v>0</v>
      </c>
      <c r="U38" s="81">
        <f t="shared" si="3"/>
        <v>0</v>
      </c>
      <c r="V38" s="84">
        <f>H38+O38+U38</f>
        <v>145424</v>
      </c>
      <c r="W38" s="11"/>
      <c r="X38" s="11">
        <f>SUM($X$31:$X$33)</f>
        <v>0</v>
      </c>
      <c r="Y38" s="11">
        <f>SUM($Y$31:$Y$33)</f>
        <v>0</v>
      </c>
      <c r="Z38" s="11">
        <f>SUM($Z$31:$Z$33)</f>
        <v>0</v>
      </c>
      <c r="AA38" s="23">
        <f>SUM($AA$31:$AA$33)</f>
        <v>0</v>
      </c>
      <c r="AB38" s="23">
        <f>SUM($AB$31:$AB$33)</f>
        <v>0</v>
      </c>
      <c r="AC38" s="23">
        <f>SUM($AC$31:$AC$33)</f>
        <v>0</v>
      </c>
      <c r="AD38" s="23">
        <f>SUM($AD$31:$AD$33)</f>
        <v>0</v>
      </c>
      <c r="AE38" s="23">
        <f>SUM($AE$31:$AE$33)</f>
        <v>0</v>
      </c>
      <c r="AF38" s="23">
        <f>SUM($AF$31:$AF$33)</f>
        <v>0</v>
      </c>
      <c r="AG38" s="87">
        <f t="shared" si="4"/>
        <v>0</v>
      </c>
      <c r="AH38" s="23">
        <f>SUM($AH$31:$AH$33)</f>
        <v>0</v>
      </c>
      <c r="AI38" s="23">
        <f>SUM($AI$31:$AI$33)</f>
        <v>0</v>
      </c>
      <c r="AJ38" s="23">
        <f>SUM($AJ$31:$AJ$33)</f>
        <v>0</v>
      </c>
      <c r="AK38" s="23">
        <f>SUM($AK$31:$AK$33)</f>
        <v>0</v>
      </c>
      <c r="AL38" s="23">
        <f>SUM($AL$31:$AL$33)</f>
        <v>0</v>
      </c>
      <c r="AM38" s="23">
        <f>SUM($AM$31:$AM$33)</f>
        <v>0</v>
      </c>
      <c r="AN38" s="23">
        <f>SUM($AN$31:$AN$33)</f>
        <v>0</v>
      </c>
      <c r="AO38" s="23">
        <f>SUM($AO$31:$AO$33)</f>
        <v>0</v>
      </c>
      <c r="AP38" s="23">
        <f>SUM($AP$31:$AP$33)</f>
        <v>0</v>
      </c>
      <c r="AQ38" s="23">
        <f>SUM($AQ$31:$AQ$33)</f>
        <v>0</v>
      </c>
      <c r="AR38" s="23">
        <f>SUM($AR$31:$AR$33)</f>
        <v>0</v>
      </c>
      <c r="AS38" s="23">
        <f>SUM($AS$31:$AS$33)</f>
        <v>0</v>
      </c>
      <c r="AT38" s="54">
        <f>SUM($AT$31:$AT$33)</f>
        <v>0</v>
      </c>
      <c r="AU38" s="90">
        <f>V38+AG38+SUM(AH38:AT38)</f>
        <v>145424</v>
      </c>
    </row>
    <row r="39" spans="1:47" s="12" customFormat="1" ht="13.5" customHeight="1">
      <c r="A39" s="92"/>
      <c r="B39" s="13"/>
      <c r="C39" s="13"/>
      <c r="D39" s="13"/>
      <c r="E39" s="11"/>
      <c r="F39" s="11"/>
      <c r="G39" s="11"/>
      <c r="H39" s="81"/>
      <c r="I39" s="11"/>
      <c r="J39" s="29"/>
      <c r="K39" s="23"/>
      <c r="L39" s="11"/>
      <c r="M39" s="11"/>
      <c r="N39" s="11"/>
      <c r="O39" s="81"/>
      <c r="P39" s="11"/>
      <c r="Q39" s="13"/>
      <c r="R39" s="11"/>
      <c r="S39" s="11"/>
      <c r="T39" s="11"/>
      <c r="U39" s="81"/>
      <c r="V39" s="84"/>
      <c r="W39" s="11"/>
      <c r="X39" s="11"/>
      <c r="Y39" s="11"/>
      <c r="Z39" s="11"/>
      <c r="AA39" s="23"/>
      <c r="AB39" s="23"/>
      <c r="AC39" s="23"/>
      <c r="AD39" s="23"/>
      <c r="AE39" s="23"/>
      <c r="AF39" s="23"/>
      <c r="AG39" s="87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54"/>
      <c r="AU39" s="90"/>
    </row>
    <row r="40" spans="1:47" s="12" customFormat="1" ht="13.5" customHeight="1">
      <c r="A40" s="92" t="s">
        <v>123</v>
      </c>
      <c r="B40" s="13"/>
      <c r="C40" s="13"/>
      <c r="D40" s="13">
        <f>SUM($D$19:$D$24)</f>
        <v>177556</v>
      </c>
      <c r="E40" s="11">
        <f>SUM($E$19:$E$24)</f>
        <v>0</v>
      </c>
      <c r="F40" s="11">
        <f>SUM($F$19:$F$24)</f>
        <v>0</v>
      </c>
      <c r="G40" s="11">
        <f>SUM($G$19:$G$24)</f>
        <v>0</v>
      </c>
      <c r="H40" s="81">
        <f t="shared" si="1"/>
        <v>177556</v>
      </c>
      <c r="I40" s="11"/>
      <c r="J40" s="29">
        <f>SUM($J$19:$J$24)</f>
        <v>0</v>
      </c>
      <c r="K40" s="23">
        <f>SUM($K$19:$K$24)</f>
        <v>0</v>
      </c>
      <c r="L40" s="11">
        <f>SUM($L$19:$L$24)</f>
        <v>0</v>
      </c>
      <c r="M40" s="11">
        <f>SUM($M$19:$M$24)</f>
        <v>0</v>
      </c>
      <c r="N40" s="11">
        <f>SUM($N$19:$N$24)</f>
        <v>0</v>
      </c>
      <c r="O40" s="81">
        <f t="shared" si="2"/>
        <v>0</v>
      </c>
      <c r="P40" s="11"/>
      <c r="Q40" s="13">
        <f>SUM($Q$19:$Q$24)</f>
        <v>0</v>
      </c>
      <c r="R40" s="11">
        <f>SUM($R$19:$R$24)</f>
        <v>0</v>
      </c>
      <c r="S40" s="11">
        <f>SUM($S$19:$S$24)</f>
        <v>0</v>
      </c>
      <c r="T40" s="11">
        <f>SUM($T$19:$T$24)</f>
        <v>0</v>
      </c>
      <c r="U40" s="81">
        <f t="shared" si="3"/>
        <v>0</v>
      </c>
      <c r="V40" s="84">
        <f>H40+O40+U40</f>
        <v>177556</v>
      </c>
      <c r="W40" s="11"/>
      <c r="X40" s="11">
        <f>SUM($X$19:$X$24)</f>
        <v>0</v>
      </c>
      <c r="Y40" s="11">
        <f>SUM($Y$19:$Y$24)</f>
        <v>0</v>
      </c>
      <c r="Z40" s="11">
        <f>SUM($Z$19:$Z$24)</f>
        <v>0</v>
      </c>
      <c r="AA40" s="23">
        <f>SUM($AA$19:$AA$24)</f>
        <v>0</v>
      </c>
      <c r="AB40" s="23">
        <f>SUM($AB$19:$AB$24)</f>
        <v>0</v>
      </c>
      <c r="AC40" s="23">
        <f>SUM($AC$19:$AC$24)</f>
        <v>0</v>
      </c>
      <c r="AD40" s="23">
        <f>SUM($AD$19:$AD$24)</f>
        <v>0</v>
      </c>
      <c r="AE40" s="23">
        <f>SUM($AE$19:$AE$24)</f>
        <v>0</v>
      </c>
      <c r="AF40" s="23">
        <f>SUM($AF$19:$AF$24)</f>
        <v>0</v>
      </c>
      <c r="AG40" s="87">
        <f t="shared" si="4"/>
        <v>0</v>
      </c>
      <c r="AH40" s="23">
        <f>SUM($AH$19:$AH$24)</f>
        <v>0</v>
      </c>
      <c r="AI40" s="23">
        <f>SUM($AI$19:$AI$24)</f>
        <v>0</v>
      </c>
      <c r="AJ40" s="23">
        <f>SUM($AJ$19:$AJ$24)</f>
        <v>0</v>
      </c>
      <c r="AK40" s="23">
        <f>SUM($AK$19:$AK$24)</f>
        <v>0</v>
      </c>
      <c r="AL40" s="23">
        <f>SUM($AL$19:$AL$24)</f>
        <v>0</v>
      </c>
      <c r="AM40" s="23">
        <f>SUM($AM$19:$AM$24)</f>
        <v>0</v>
      </c>
      <c r="AN40" s="23">
        <f>SUM($AN$19:$AN$24)</f>
        <v>0</v>
      </c>
      <c r="AO40" s="23">
        <f>SUM($AO$19:$AO$24)</f>
        <v>0</v>
      </c>
      <c r="AP40" s="23">
        <f>SUM($AP$19:$AP$24)</f>
        <v>0</v>
      </c>
      <c r="AQ40" s="23">
        <f>SUM($AQ$19:$AQ$24)</f>
        <v>0</v>
      </c>
      <c r="AR40" s="23">
        <f>SUM($AR$19:$AR$24)</f>
        <v>0</v>
      </c>
      <c r="AS40" s="23">
        <f>SUM($AS$19:$AS$24)</f>
        <v>0</v>
      </c>
      <c r="AT40" s="54">
        <f>SUM($AT$19:$AT$24)</f>
        <v>0</v>
      </c>
      <c r="AU40" s="90">
        <f>V40+AG40+SUM(AH40:AT40)</f>
        <v>177556</v>
      </c>
    </row>
    <row r="41" spans="1:47" s="12" customFormat="1" ht="13.5" customHeight="1">
      <c r="A41" s="92" t="s">
        <v>124</v>
      </c>
      <c r="B41" s="13"/>
      <c r="C41" s="13"/>
      <c r="D41" s="13">
        <f>SUM($D$25:$D$30)</f>
        <v>72213</v>
      </c>
      <c r="E41" s="11">
        <f>SUM($E$25:$E$30)</f>
        <v>3000</v>
      </c>
      <c r="F41" s="11">
        <f>SUM($F$25:$F$30)</f>
        <v>0</v>
      </c>
      <c r="G41" s="11">
        <f>SUM($G$25:$G$30)</f>
        <v>0</v>
      </c>
      <c r="H41" s="81">
        <f t="shared" si="1"/>
        <v>75213</v>
      </c>
      <c r="I41" s="11"/>
      <c r="J41" s="29">
        <f>SUM($J$25:$J$30)</f>
        <v>0</v>
      </c>
      <c r="K41" s="23">
        <f>SUM($K$25:$K$30)</f>
        <v>0</v>
      </c>
      <c r="L41" s="11">
        <f>SUM($L$25:$L$30)</f>
        <v>0</v>
      </c>
      <c r="M41" s="11">
        <f>SUM($M$25:$M$30)</f>
        <v>0</v>
      </c>
      <c r="N41" s="11">
        <f>SUM($N$25:$N$30)</f>
        <v>0</v>
      </c>
      <c r="O41" s="81">
        <f t="shared" si="2"/>
        <v>0</v>
      </c>
      <c r="P41" s="11"/>
      <c r="Q41" s="13">
        <f>SUM($Q$25:$Q$30)</f>
        <v>0</v>
      </c>
      <c r="R41" s="11">
        <f>SUM($R$25:$R$30)</f>
        <v>0</v>
      </c>
      <c r="S41" s="11">
        <f>SUM($S$25:$S$30)</f>
        <v>0</v>
      </c>
      <c r="T41" s="11">
        <f>SUM($T$25:$T$30)</f>
        <v>0</v>
      </c>
      <c r="U41" s="81">
        <f t="shared" si="3"/>
        <v>0</v>
      </c>
      <c r="V41" s="84">
        <f>H41+O41+U41</f>
        <v>75213</v>
      </c>
      <c r="W41" s="11"/>
      <c r="X41" s="11">
        <f>SUM($X$25:$X$30)</f>
        <v>0</v>
      </c>
      <c r="Y41" s="11">
        <f>SUM($Y$25:$Y$30)</f>
        <v>0</v>
      </c>
      <c r="Z41" s="11">
        <f>SUM($Z$25:$Z$30)</f>
        <v>0</v>
      </c>
      <c r="AA41" s="23">
        <f>SUM($AA$25:$AA$30)</f>
        <v>0</v>
      </c>
      <c r="AB41" s="23">
        <f>SUM($AB$25:$AB$30)</f>
        <v>0</v>
      </c>
      <c r="AC41" s="23">
        <f>SUM($AC$25:$AC$30)</f>
        <v>0</v>
      </c>
      <c r="AD41" s="23">
        <f>SUM($AD$25:$AD$30)</f>
        <v>0</v>
      </c>
      <c r="AE41" s="23">
        <f>SUM($AE$25:$AE$30)</f>
        <v>0</v>
      </c>
      <c r="AF41" s="23">
        <f>SUM($AF$25:$AF$30)</f>
        <v>0</v>
      </c>
      <c r="AG41" s="87">
        <f t="shared" si="4"/>
        <v>0</v>
      </c>
      <c r="AH41" s="23">
        <f>SUM($AH$25:$AH$30)</f>
        <v>0</v>
      </c>
      <c r="AI41" s="23">
        <f>SUM($AI$25:$AI$30)</f>
        <v>0</v>
      </c>
      <c r="AJ41" s="23">
        <f>SUM($AJ$25:$AJ$30)</f>
        <v>0</v>
      </c>
      <c r="AK41" s="23">
        <f>SUM($AK$25:$AK$30)</f>
        <v>0</v>
      </c>
      <c r="AL41" s="23">
        <f>SUM($AL$25:$AL$30)</f>
        <v>0</v>
      </c>
      <c r="AM41" s="23">
        <f>SUM($AM$25:$AM$30)</f>
        <v>0</v>
      </c>
      <c r="AN41" s="23">
        <f>SUM($AN$25:$AN$30)</f>
        <v>0</v>
      </c>
      <c r="AO41" s="23">
        <f>SUM($AO$25:$AO$30)</f>
        <v>0</v>
      </c>
      <c r="AP41" s="23">
        <f>SUM($AP$25:$AP$30)</f>
        <v>0</v>
      </c>
      <c r="AQ41" s="23">
        <f>SUM($AQ$25:$AQ$30)</f>
        <v>0</v>
      </c>
      <c r="AR41" s="23">
        <f>SUM($AR$25:$AR$30)</f>
        <v>0</v>
      </c>
      <c r="AS41" s="23">
        <f>SUM($AS$25:$AS$30)</f>
        <v>0</v>
      </c>
      <c r="AT41" s="54">
        <f>SUM($AT$25:$AT$30)</f>
        <v>0</v>
      </c>
      <c r="AU41" s="90">
        <f>V41+AG41+SUM(AH41:AT41)</f>
        <v>75213</v>
      </c>
    </row>
    <row r="42" spans="1:47" s="12" customFormat="1" ht="13.5" customHeight="1">
      <c r="A42" s="92"/>
      <c r="B42" s="13"/>
      <c r="C42" s="13"/>
      <c r="D42" s="13"/>
      <c r="E42" s="11"/>
      <c r="F42" s="11"/>
      <c r="G42" s="11"/>
      <c r="H42" s="81"/>
      <c r="I42" s="11"/>
      <c r="J42" s="29"/>
      <c r="K42" s="23"/>
      <c r="L42" s="11"/>
      <c r="M42" s="11"/>
      <c r="N42" s="11"/>
      <c r="O42" s="81"/>
      <c r="P42" s="11"/>
      <c r="Q42" s="13"/>
      <c r="R42" s="11"/>
      <c r="S42" s="11"/>
      <c r="T42" s="11"/>
      <c r="U42" s="81"/>
      <c r="V42" s="84"/>
      <c r="W42" s="11"/>
      <c r="X42" s="11"/>
      <c r="Y42" s="11"/>
      <c r="Z42" s="11"/>
      <c r="AA42" s="23"/>
      <c r="AB42" s="23"/>
      <c r="AC42" s="23"/>
      <c r="AD42" s="23"/>
      <c r="AE42" s="23"/>
      <c r="AF42" s="23"/>
      <c r="AG42" s="87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54"/>
      <c r="AU42" s="90"/>
    </row>
    <row r="43" spans="1:47" s="12" customFormat="1" ht="13.5" customHeight="1">
      <c r="A43" s="92" t="s">
        <v>125</v>
      </c>
      <c r="B43" s="13"/>
      <c r="C43" s="13"/>
      <c r="D43" s="13">
        <f>SUM($D$22:$D$33)</f>
        <v>321604</v>
      </c>
      <c r="E43" s="11">
        <f>SUM($E$22:$E$33)</f>
        <v>3000</v>
      </c>
      <c r="F43" s="11">
        <f>SUM($F$22:$F$33)</f>
        <v>0</v>
      </c>
      <c r="G43" s="11">
        <f>SUM($G$22:$G$33)</f>
        <v>0</v>
      </c>
      <c r="H43" s="81">
        <f t="shared" si="1"/>
        <v>324604</v>
      </c>
      <c r="I43" s="11"/>
      <c r="J43" s="29">
        <f>SUM($J$22:$J$33)</f>
        <v>0</v>
      </c>
      <c r="K43" s="23">
        <f>SUM($K$22:$K$33)</f>
        <v>0</v>
      </c>
      <c r="L43" s="11">
        <f>SUM($L$22:$L$33)</f>
        <v>0</v>
      </c>
      <c r="M43" s="11">
        <f>SUM($M$22:$M$33)</f>
        <v>0</v>
      </c>
      <c r="N43" s="11">
        <f>SUM($N$22:$N$33)</f>
        <v>0</v>
      </c>
      <c r="O43" s="81">
        <f t="shared" si="2"/>
        <v>0</v>
      </c>
      <c r="P43" s="11"/>
      <c r="Q43" s="13">
        <f>SUM($Q$22:$Q$33)</f>
        <v>0</v>
      </c>
      <c r="R43" s="11">
        <f>SUM($R$22:$R$33)</f>
        <v>0</v>
      </c>
      <c r="S43" s="11">
        <f>SUM($S$22:$S$33)</f>
        <v>0</v>
      </c>
      <c r="T43" s="11">
        <f>SUM($T$22:$T$33)</f>
        <v>0</v>
      </c>
      <c r="U43" s="81">
        <f t="shared" si="3"/>
        <v>0</v>
      </c>
      <c r="V43" s="84">
        <f>H43+O43+U43</f>
        <v>324604</v>
      </c>
      <c r="W43" s="11"/>
      <c r="X43" s="11">
        <f>SUM($X$22:$X$33)</f>
        <v>0</v>
      </c>
      <c r="Y43" s="11">
        <f>SUM($Y$22:$Y$33)</f>
        <v>0</v>
      </c>
      <c r="Z43" s="11">
        <f>SUM($Z$22:$Z$33)</f>
        <v>0</v>
      </c>
      <c r="AA43" s="23">
        <f>SUM($AA$22:$AA$33)</f>
        <v>0</v>
      </c>
      <c r="AB43" s="23">
        <f>SUM($AB$22:$AB$33)</f>
        <v>0</v>
      </c>
      <c r="AC43" s="23">
        <f>SUM($AC$22:$AC$33)</f>
        <v>0</v>
      </c>
      <c r="AD43" s="23">
        <f>SUM($AD$22:$AD$33)</f>
        <v>0</v>
      </c>
      <c r="AE43" s="23">
        <f>SUM($AE$22:$AE$33)</f>
        <v>0</v>
      </c>
      <c r="AF43" s="23">
        <f>SUM($AF$22:$AF$33)</f>
        <v>0</v>
      </c>
      <c r="AG43" s="87">
        <f t="shared" si="4"/>
        <v>0</v>
      </c>
      <c r="AH43" s="23">
        <f>SUM($AH$22:$AH$33)</f>
        <v>0</v>
      </c>
      <c r="AI43" s="23">
        <f>SUM($AI$22:$AI$33)</f>
        <v>0</v>
      </c>
      <c r="AJ43" s="23">
        <f>SUM($AJ$22:$AJ$33)</f>
        <v>0</v>
      </c>
      <c r="AK43" s="23">
        <f>SUM($AK$22:$AK$33)</f>
        <v>0</v>
      </c>
      <c r="AL43" s="23">
        <f>SUM($AL$22:$AL$33)</f>
        <v>0</v>
      </c>
      <c r="AM43" s="23">
        <f>SUM($AM$22:$AM$33)</f>
        <v>0</v>
      </c>
      <c r="AN43" s="23">
        <f>SUM($AN$22:$AN$33)</f>
        <v>0</v>
      </c>
      <c r="AO43" s="23">
        <f>SUM($AO$22:$AO$33)</f>
        <v>0</v>
      </c>
      <c r="AP43" s="23">
        <f>SUM($AP$22:$AP$33)</f>
        <v>0</v>
      </c>
      <c r="AQ43" s="23">
        <f>SUM($AQ$22:$AQ$33)</f>
        <v>0</v>
      </c>
      <c r="AR43" s="23">
        <f>SUM($AR$22:$AR$33)</f>
        <v>0</v>
      </c>
      <c r="AS43" s="23">
        <f>SUM($AS$22:$AS$33)</f>
        <v>0</v>
      </c>
      <c r="AT43" s="54">
        <f>SUM($AT$22:$AT$33)</f>
        <v>0</v>
      </c>
      <c r="AU43" s="90">
        <f>V43+AG43+SUM(AH43:AT43)</f>
        <v>324604</v>
      </c>
    </row>
    <row r="44" spans="1:47" s="12" customFormat="1" ht="13.5" customHeight="1">
      <c r="A44" s="92"/>
      <c r="B44" s="13"/>
      <c r="C44" s="13"/>
      <c r="D44" s="13"/>
      <c r="E44" s="11"/>
      <c r="F44" s="11"/>
      <c r="G44" s="11"/>
      <c r="H44" s="81"/>
      <c r="I44" s="11"/>
      <c r="J44" s="29"/>
      <c r="K44" s="23"/>
      <c r="L44" s="11"/>
      <c r="M44" s="11"/>
      <c r="N44" s="11"/>
      <c r="O44" s="81"/>
      <c r="P44" s="11"/>
      <c r="Q44" s="13"/>
      <c r="R44" s="11"/>
      <c r="S44" s="11"/>
      <c r="T44" s="11"/>
      <c r="U44" s="81"/>
      <c r="V44" s="84"/>
      <c r="W44" s="11"/>
      <c r="X44" s="11"/>
      <c r="Y44" s="11"/>
      <c r="Z44" s="11"/>
      <c r="AA44" s="23"/>
      <c r="AB44" s="23"/>
      <c r="AC44" s="23"/>
      <c r="AD44" s="23"/>
      <c r="AE44" s="23"/>
      <c r="AF44" s="23"/>
      <c r="AG44" s="87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54"/>
      <c r="AU44" s="90"/>
    </row>
    <row r="45" spans="1:47" s="12" customFormat="1" ht="13.5" customHeight="1" thickBot="1">
      <c r="A45" s="93" t="s">
        <v>126</v>
      </c>
      <c r="B45" s="56" t="s">
        <v>65</v>
      </c>
      <c r="C45" s="56" t="s">
        <v>65</v>
      </c>
      <c r="D45" s="35">
        <f>SUM($D$13:$D$24)</f>
        <v>247232</v>
      </c>
      <c r="E45" s="36">
        <f>SUM($E$13:$E$24)</f>
        <v>0</v>
      </c>
      <c r="F45" s="36">
        <f>SUM($F$13:$F$24)</f>
        <v>0</v>
      </c>
      <c r="G45" s="36">
        <f>SUM($G$13:$G$24)</f>
        <v>0</v>
      </c>
      <c r="H45" s="82">
        <f t="shared" si="1"/>
        <v>247232</v>
      </c>
      <c r="I45" s="47" t="s">
        <v>65</v>
      </c>
      <c r="J45" s="37">
        <f>SUM($J$13:$J$24)</f>
        <v>0</v>
      </c>
      <c r="K45" s="24">
        <f>SUM($K$13:$K$24)</f>
        <v>0</v>
      </c>
      <c r="L45" s="36">
        <f>SUM($L$13:$L$24)</f>
        <v>0</v>
      </c>
      <c r="M45" s="36">
        <f>SUM($M$13:$M$24)</f>
        <v>0</v>
      </c>
      <c r="N45" s="36">
        <f>SUM($N$13:$N$24)</f>
        <v>0</v>
      </c>
      <c r="O45" s="82">
        <f t="shared" si="2"/>
        <v>0</v>
      </c>
      <c r="P45" s="47" t="s">
        <v>65</v>
      </c>
      <c r="Q45" s="35">
        <f>SUM($Q$13:$Q$24)</f>
        <v>0</v>
      </c>
      <c r="R45" s="36">
        <f>SUM($R$13:$R$24)</f>
        <v>0</v>
      </c>
      <c r="S45" s="36">
        <f>SUM($S$13:$S$24)</f>
        <v>0</v>
      </c>
      <c r="T45" s="36">
        <f>SUM($T$13:$T$24)</f>
        <v>0</v>
      </c>
      <c r="U45" s="81">
        <f t="shared" si="3"/>
        <v>0</v>
      </c>
      <c r="V45" s="85">
        <f>H45+O45+U45</f>
        <v>247232</v>
      </c>
      <c r="W45" s="47" t="s">
        <v>65</v>
      </c>
      <c r="X45" s="36">
        <f>SUM($X$13:$X$24)</f>
        <v>0</v>
      </c>
      <c r="Y45" s="36">
        <f>SUM($Y$13:$Y$24)</f>
        <v>0</v>
      </c>
      <c r="Z45" s="36">
        <f>SUM($Z$13:$Z$24)</f>
        <v>0</v>
      </c>
      <c r="AA45" s="24">
        <f>SUM($AA$13:$AA$24)</f>
        <v>0</v>
      </c>
      <c r="AB45" s="24">
        <f>SUM($AB$13:$AB$24)</f>
        <v>0</v>
      </c>
      <c r="AC45" s="24">
        <f>SUM($AC$13:$AC$24)</f>
        <v>0</v>
      </c>
      <c r="AD45" s="24">
        <f>SUM($AD$13:$AD$24)</f>
        <v>0</v>
      </c>
      <c r="AE45" s="24">
        <f>SUM($AE$13:$AE$24)</f>
        <v>0</v>
      </c>
      <c r="AF45" s="24">
        <f>SUM($AF$13:$AF$24)</f>
        <v>0</v>
      </c>
      <c r="AG45" s="88">
        <f t="shared" si="4"/>
        <v>0</v>
      </c>
      <c r="AH45" s="24">
        <f>SUM($AH$13:$AH$24)</f>
        <v>0</v>
      </c>
      <c r="AI45" s="24">
        <f>SUM($AI$13:$AI$24)</f>
        <v>0</v>
      </c>
      <c r="AJ45" s="24">
        <f>SUM($AJ$13:$AJ$24)</f>
        <v>0</v>
      </c>
      <c r="AK45" s="24">
        <f>SUM($AK$13:$AK$24)</f>
        <v>0</v>
      </c>
      <c r="AL45" s="24">
        <f>SUM($AL$13:$AL$24)</f>
        <v>0</v>
      </c>
      <c r="AM45" s="24">
        <f>SUM($AM$13:$AM$24)</f>
        <v>0</v>
      </c>
      <c r="AN45" s="24">
        <f>SUM($AN$13:$AN$24)</f>
        <v>0</v>
      </c>
      <c r="AO45" s="24">
        <f>SUM($AO$13:$AO$24)</f>
        <v>0</v>
      </c>
      <c r="AP45" s="24">
        <f>SUM($AP$13:$AP$24)</f>
        <v>0</v>
      </c>
      <c r="AQ45" s="24">
        <f>SUM($AQ$13:$AQ$24)</f>
        <v>0</v>
      </c>
      <c r="AR45" s="24">
        <f>SUM($AR$13:$AR$24)</f>
        <v>0</v>
      </c>
      <c r="AS45" s="24">
        <f>SUM($AS$13:$AS$24)</f>
        <v>0</v>
      </c>
      <c r="AT45" s="96">
        <f>SUM($AT$13:$AT$24)</f>
        <v>0</v>
      </c>
      <c r="AU45" s="90">
        <f>V45+AG45+SUM(AH45:AT45)</f>
        <v>247232</v>
      </c>
    </row>
    <row r="46" spans="1:47" ht="13.5" customHeight="1">
      <c r="A46" s="62"/>
      <c r="B46" s="62"/>
      <c r="C46" s="62"/>
      <c r="D46" s="62"/>
      <c r="E46" s="62"/>
      <c r="F46" s="62"/>
      <c r="G46" s="62"/>
      <c r="H46" s="62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ht="13.5">
      <c r="A47" s="1"/>
    </row>
    <row r="51" ht="13.5" hidden="1"/>
    <row r="52" ht="13.5" hidden="1"/>
    <row r="53" ht="13.5" hidden="1"/>
    <row r="54" ht="13.5" hidden="1"/>
    <row r="55" ht="13.5" hidden="1"/>
  </sheetData>
  <printOptions verticalCentered="1"/>
  <pageMargins left="0.7874015748031497" right="0.7874015748031497" top="0.7874015748031497" bottom="0.5905511811023623" header="0.5118110236220472" footer="1.1811023622047245"/>
  <pageSetup horizontalDpi="400" verticalDpi="400" orientation="landscape" pageOrder="overThenDown" paperSize="9" scale="68" r:id="rId1"/>
  <headerFooter alignWithMargins="0">
    <oddFooter>&amp;C&amp;P / &amp;N ﾍﾟｰｼﾞ</oddFooter>
  </headerFooter>
  <rowBreaks count="1" manualBreakCount="1">
    <brk id="50" max="255" man="1"/>
  </rowBreaks>
  <colBreaks count="1" manualBreakCount="1"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U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3" width="0.12890625" style="0" customWidth="1"/>
    <col min="4" max="4" width="9.625" style="0" customWidth="1"/>
    <col min="5" max="5" width="9.625" style="0" hidden="1" customWidth="1"/>
    <col min="6" max="7" width="9.625" style="0" customWidth="1"/>
    <col min="8" max="8" width="0.12890625" style="0" hidden="1" customWidth="1"/>
    <col min="9" max="14" width="9.625" style="0" hidden="1" customWidth="1"/>
    <col min="15" max="15" width="0.12890625" style="0" hidden="1" customWidth="1"/>
    <col min="16" max="21" width="9.625" style="0" hidden="1" customWidth="1"/>
    <col min="22" max="22" width="0.12890625" style="0" hidden="1" customWidth="1"/>
    <col min="23" max="38" width="9.625" style="0" hidden="1" customWidth="1"/>
    <col min="39" max="39" width="9.625" style="0" customWidth="1"/>
    <col min="40" max="45" width="9.625" style="0" hidden="1" customWidth="1"/>
    <col min="46" max="46" width="9.625" style="0" customWidth="1"/>
    <col min="47" max="47" width="0" style="0" hidden="1" customWidth="1"/>
  </cols>
  <sheetData>
    <row r="1" ht="13.5">
      <c r="A1" t="s">
        <v>0</v>
      </c>
    </row>
    <row r="2" ht="13.5">
      <c r="A2" t="s">
        <v>59</v>
      </c>
    </row>
    <row r="3" spans="4:47" ht="13.5" hidden="1">
      <c r="D3">
        <v>103</v>
      </c>
      <c r="E3">
        <v>105</v>
      </c>
      <c r="F3">
        <v>106</v>
      </c>
      <c r="I3">
        <v>117</v>
      </c>
      <c r="J3">
        <v>112</v>
      </c>
      <c r="K3">
        <v>118</v>
      </c>
      <c r="L3">
        <v>113</v>
      </c>
      <c r="M3">
        <v>111</v>
      </c>
      <c r="P3">
        <v>125</v>
      </c>
      <c r="Q3">
        <v>123</v>
      </c>
      <c r="R3">
        <v>127</v>
      </c>
      <c r="S3">
        <v>124</v>
      </c>
      <c r="W3">
        <v>133</v>
      </c>
      <c r="X3">
        <v>134</v>
      </c>
      <c r="Y3">
        <v>138</v>
      </c>
      <c r="Z3">
        <v>139</v>
      </c>
      <c r="AA3">
        <v>137</v>
      </c>
      <c r="AB3">
        <v>135</v>
      </c>
      <c r="AC3">
        <v>140</v>
      </c>
      <c r="AD3">
        <v>147</v>
      </c>
      <c r="AE3">
        <v>149</v>
      </c>
      <c r="AG3">
        <v>506</v>
      </c>
      <c r="AH3">
        <v>503</v>
      </c>
      <c r="AI3">
        <v>601</v>
      </c>
      <c r="AJ3">
        <v>402</v>
      </c>
      <c r="AK3">
        <v>305</v>
      </c>
      <c r="AL3">
        <v>326</v>
      </c>
      <c r="AM3">
        <v>304</v>
      </c>
      <c r="AN3">
        <v>302</v>
      </c>
      <c r="AO3">
        <v>205</v>
      </c>
      <c r="AP3">
        <v>220</v>
      </c>
      <c r="AQ3">
        <v>221</v>
      </c>
      <c r="AR3">
        <v>224</v>
      </c>
      <c r="AS3">
        <v>227</v>
      </c>
      <c r="AU3" t="s">
        <v>64</v>
      </c>
    </row>
    <row r="4" ht="14.25" thickBot="1">
      <c r="AT4" t="s">
        <v>2</v>
      </c>
    </row>
    <row r="5" spans="1:46" ht="13.5">
      <c r="A5" s="58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41"/>
      <c r="V5" s="2" t="s">
        <v>4</v>
      </c>
      <c r="W5" s="2"/>
      <c r="X5" s="2"/>
      <c r="Y5" s="2"/>
      <c r="Z5" s="2"/>
      <c r="AA5" s="2"/>
      <c r="AB5" s="2"/>
      <c r="AC5" s="2"/>
      <c r="AD5" s="2"/>
      <c r="AE5" s="2"/>
      <c r="AF5" s="41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49"/>
      <c r="AT5" s="4"/>
    </row>
    <row r="6" spans="1:46" ht="13.5">
      <c r="A6" s="59"/>
      <c r="B6" s="26"/>
      <c r="C6" s="26" t="s">
        <v>88</v>
      </c>
      <c r="D6" s="44"/>
      <c r="E6" s="26"/>
      <c r="F6" s="26"/>
      <c r="G6" s="57"/>
      <c r="H6" s="100" t="s">
        <v>5</v>
      </c>
      <c r="I6" s="26"/>
      <c r="J6" s="26"/>
      <c r="K6" s="26"/>
      <c r="L6" s="26"/>
      <c r="M6" s="26"/>
      <c r="N6" s="57"/>
      <c r="O6" s="44" t="s">
        <v>6</v>
      </c>
      <c r="P6" s="26"/>
      <c r="Q6" s="26"/>
      <c r="R6" s="26"/>
      <c r="S6" s="26"/>
      <c r="T6" s="57"/>
      <c r="U6" s="21"/>
      <c r="V6" s="31"/>
      <c r="W6" s="32"/>
      <c r="X6" s="32"/>
      <c r="Y6" s="32"/>
      <c r="Z6" s="32"/>
      <c r="AA6" s="32"/>
      <c r="AB6" s="32"/>
      <c r="AC6" s="32"/>
      <c r="AD6" s="32"/>
      <c r="AE6" s="32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51"/>
      <c r="AT6" s="7"/>
    </row>
    <row r="7" spans="1:46" ht="13.5">
      <c r="A7" s="59"/>
      <c r="B7" s="38"/>
      <c r="C7" s="38"/>
      <c r="D7" s="18"/>
      <c r="E7" s="18"/>
      <c r="F7" s="18"/>
      <c r="G7" s="34"/>
      <c r="H7" s="18"/>
      <c r="I7" s="25"/>
      <c r="J7" s="18"/>
      <c r="K7" s="18"/>
      <c r="L7" s="18"/>
      <c r="M7" s="18"/>
      <c r="N7" s="34"/>
      <c r="O7" s="43"/>
      <c r="P7" s="18"/>
      <c r="Q7" s="18"/>
      <c r="R7" s="18"/>
      <c r="S7" s="18"/>
      <c r="T7" s="34"/>
      <c r="U7" s="70" t="s">
        <v>7</v>
      </c>
      <c r="V7" s="15"/>
      <c r="W7" s="21"/>
      <c r="X7" s="21"/>
      <c r="Y7" s="21"/>
      <c r="Z7" s="21"/>
      <c r="AA7" s="21"/>
      <c r="AB7" s="21"/>
      <c r="AC7" s="21"/>
      <c r="AD7" s="21" t="s">
        <v>8</v>
      </c>
      <c r="AE7" s="21"/>
      <c r="AF7" s="70" t="s">
        <v>7</v>
      </c>
      <c r="AG7" s="21" t="s">
        <v>9</v>
      </c>
      <c r="AH7" s="21" t="s">
        <v>10</v>
      </c>
      <c r="AI7" s="21" t="s">
        <v>11</v>
      </c>
      <c r="AJ7" s="21" t="s">
        <v>12</v>
      </c>
      <c r="AK7" s="21" t="s">
        <v>13</v>
      </c>
      <c r="AL7" s="21" t="s">
        <v>14</v>
      </c>
      <c r="AM7" s="21" t="s">
        <v>15</v>
      </c>
      <c r="AN7" s="21" t="s">
        <v>16</v>
      </c>
      <c r="AO7" s="21" t="s">
        <v>17</v>
      </c>
      <c r="AP7" s="21" t="s">
        <v>18</v>
      </c>
      <c r="AQ7" s="21" t="s">
        <v>50</v>
      </c>
      <c r="AR7" s="21" t="s">
        <v>20</v>
      </c>
      <c r="AS7" s="51" t="s">
        <v>80</v>
      </c>
      <c r="AT7" s="71" t="s">
        <v>21</v>
      </c>
    </row>
    <row r="8" spans="1:46" ht="14.25" thickBot="1">
      <c r="A8" s="55"/>
      <c r="B8" s="16"/>
      <c r="C8" s="16"/>
      <c r="D8" s="8" t="s">
        <v>22</v>
      </c>
      <c r="E8" s="8" t="s">
        <v>23</v>
      </c>
      <c r="F8" s="8" t="s">
        <v>24</v>
      </c>
      <c r="G8" s="63" t="s">
        <v>7</v>
      </c>
      <c r="H8" s="22"/>
      <c r="I8" s="16" t="s">
        <v>25</v>
      </c>
      <c r="J8" s="22" t="s">
        <v>26</v>
      </c>
      <c r="K8" s="22" t="s">
        <v>27</v>
      </c>
      <c r="L8" s="22" t="s">
        <v>127</v>
      </c>
      <c r="M8" s="22" t="s">
        <v>28</v>
      </c>
      <c r="N8" s="63" t="s">
        <v>7</v>
      </c>
      <c r="O8" s="8"/>
      <c r="P8" s="22" t="s">
        <v>29</v>
      </c>
      <c r="Q8" s="22" t="s">
        <v>30</v>
      </c>
      <c r="R8" s="101" t="s">
        <v>31</v>
      </c>
      <c r="S8" s="22" t="s">
        <v>32</v>
      </c>
      <c r="T8" s="63" t="s">
        <v>7</v>
      </c>
      <c r="U8" s="102"/>
      <c r="V8" s="16"/>
      <c r="W8" s="22" t="s">
        <v>33</v>
      </c>
      <c r="X8" s="22" t="s">
        <v>34</v>
      </c>
      <c r="Y8" s="22" t="s">
        <v>35</v>
      </c>
      <c r="Z8" s="22" t="s">
        <v>36</v>
      </c>
      <c r="AA8" s="22" t="s">
        <v>37</v>
      </c>
      <c r="AB8" s="22" t="s">
        <v>38</v>
      </c>
      <c r="AC8" s="22" t="s">
        <v>39</v>
      </c>
      <c r="AD8" s="22" t="s">
        <v>40</v>
      </c>
      <c r="AE8" s="22" t="s">
        <v>41</v>
      </c>
      <c r="AF8" s="68"/>
      <c r="AG8" s="22"/>
      <c r="AH8" s="22"/>
      <c r="AI8" s="22"/>
      <c r="AJ8" s="22"/>
      <c r="AK8" s="22"/>
      <c r="AL8" s="22" t="s">
        <v>42</v>
      </c>
      <c r="AM8" s="22"/>
      <c r="AN8" s="22"/>
      <c r="AO8" s="22"/>
      <c r="AP8" s="22"/>
      <c r="AQ8" s="22"/>
      <c r="AR8" s="22"/>
      <c r="AS8" s="52"/>
      <c r="AT8" s="72"/>
    </row>
    <row r="9" spans="1:46" s="12" customFormat="1" ht="14.25" hidden="1" thickTop="1">
      <c r="A9" s="92" t="s">
        <v>104</v>
      </c>
      <c r="B9" s="13"/>
      <c r="C9" s="13"/>
      <c r="D9" s="11">
        <v>23154</v>
      </c>
      <c r="E9" s="11">
        <v>0</v>
      </c>
      <c r="F9" s="11">
        <v>0</v>
      </c>
      <c r="G9" s="81">
        <f>SUM(D9:F9)</f>
        <v>23154</v>
      </c>
      <c r="H9" s="23"/>
      <c r="I9" s="13">
        <v>0</v>
      </c>
      <c r="J9" s="23">
        <v>0</v>
      </c>
      <c r="K9" s="23">
        <v>0</v>
      </c>
      <c r="L9" s="23">
        <v>0</v>
      </c>
      <c r="M9" s="23">
        <v>0</v>
      </c>
      <c r="N9" s="81">
        <f>SUM(I9:M9)</f>
        <v>0</v>
      </c>
      <c r="O9" s="11"/>
      <c r="P9" s="23">
        <v>0</v>
      </c>
      <c r="Q9" s="23">
        <v>0</v>
      </c>
      <c r="R9" s="23">
        <v>0</v>
      </c>
      <c r="S9" s="23">
        <v>0</v>
      </c>
      <c r="T9" s="81">
        <f>SUM(P9:S9)</f>
        <v>0</v>
      </c>
      <c r="U9" s="84">
        <f aca="true" t="shared" si="0" ref="U9:U33">G9+N9+T9</f>
        <v>23154</v>
      </c>
      <c r="V9" s="11"/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87">
        <f>SUM(W9:AE9)</f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54">
        <v>0</v>
      </c>
      <c r="AT9" s="90">
        <f>U9+AF9+SUM(AG9:AS9)</f>
        <v>23154</v>
      </c>
    </row>
    <row r="10" spans="1:46" s="12" customFormat="1" ht="14.25" hidden="1" thickTop="1">
      <c r="A10" s="92" t="s">
        <v>105</v>
      </c>
      <c r="B10" s="13"/>
      <c r="C10" s="13"/>
      <c r="D10" s="11">
        <v>46599</v>
      </c>
      <c r="E10" s="11">
        <v>0</v>
      </c>
      <c r="F10" s="11">
        <v>0</v>
      </c>
      <c r="G10" s="81">
        <f aca="true" t="shared" si="1" ref="G10:G45">SUM(D10:F10)</f>
        <v>46599</v>
      </c>
      <c r="H10" s="23"/>
      <c r="I10" s="13">
        <v>0</v>
      </c>
      <c r="J10" s="23">
        <v>0</v>
      </c>
      <c r="K10" s="23">
        <v>0</v>
      </c>
      <c r="L10" s="23">
        <v>0</v>
      </c>
      <c r="M10" s="23">
        <v>0</v>
      </c>
      <c r="N10" s="81">
        <f aca="true" t="shared" si="2" ref="N10:N45">SUM(I10:M10)</f>
        <v>0</v>
      </c>
      <c r="O10" s="11"/>
      <c r="P10" s="23">
        <v>0</v>
      </c>
      <c r="Q10" s="23">
        <v>0</v>
      </c>
      <c r="R10" s="23">
        <v>0</v>
      </c>
      <c r="S10" s="23">
        <v>0</v>
      </c>
      <c r="T10" s="81">
        <f aca="true" t="shared" si="3" ref="T10:T45">SUM(P10:S10)</f>
        <v>0</v>
      </c>
      <c r="U10" s="84">
        <f t="shared" si="0"/>
        <v>46599</v>
      </c>
      <c r="V10" s="11"/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87">
        <f aca="true" t="shared" si="4" ref="AF10:AF45">SUM(W10:AE10)</f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54">
        <v>0</v>
      </c>
      <c r="AT10" s="90">
        <f aca="true" t="shared" si="5" ref="AT10:AT33">U10+AF10+SUM(AG10:AS10)</f>
        <v>46599</v>
      </c>
    </row>
    <row r="11" spans="1:46" s="12" customFormat="1" ht="14.25" hidden="1" thickTop="1">
      <c r="A11" s="92" t="s">
        <v>106</v>
      </c>
      <c r="B11" s="13"/>
      <c r="C11" s="13"/>
      <c r="D11" s="11">
        <v>46178</v>
      </c>
      <c r="E11" s="11">
        <v>0</v>
      </c>
      <c r="F11" s="11">
        <v>0</v>
      </c>
      <c r="G11" s="81">
        <f t="shared" si="1"/>
        <v>46178</v>
      </c>
      <c r="H11" s="23"/>
      <c r="I11" s="13">
        <v>0</v>
      </c>
      <c r="J11" s="23">
        <v>0</v>
      </c>
      <c r="K11" s="23">
        <v>0</v>
      </c>
      <c r="L11" s="23">
        <v>0</v>
      </c>
      <c r="M11" s="23">
        <v>0</v>
      </c>
      <c r="N11" s="81">
        <f t="shared" si="2"/>
        <v>0</v>
      </c>
      <c r="O11" s="11"/>
      <c r="P11" s="23">
        <v>0</v>
      </c>
      <c r="Q11" s="23">
        <v>0</v>
      </c>
      <c r="R11" s="23">
        <v>0</v>
      </c>
      <c r="S11" s="23">
        <v>0</v>
      </c>
      <c r="T11" s="81">
        <f t="shared" si="3"/>
        <v>0</v>
      </c>
      <c r="U11" s="84">
        <f t="shared" si="0"/>
        <v>46178</v>
      </c>
      <c r="V11" s="11"/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87">
        <f t="shared" si="4"/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5306</v>
      </c>
      <c r="AS11" s="54">
        <v>0</v>
      </c>
      <c r="AT11" s="90">
        <f t="shared" si="5"/>
        <v>51484</v>
      </c>
    </row>
    <row r="12" spans="1:46" s="12" customFormat="1" ht="14.25" hidden="1" thickTop="1">
      <c r="A12" s="92" t="s">
        <v>107</v>
      </c>
      <c r="B12" s="13"/>
      <c r="C12" s="13"/>
      <c r="D12" s="11">
        <v>24249</v>
      </c>
      <c r="E12" s="11">
        <v>0</v>
      </c>
      <c r="F12" s="11">
        <v>0</v>
      </c>
      <c r="G12" s="81">
        <f t="shared" si="1"/>
        <v>24249</v>
      </c>
      <c r="H12" s="23"/>
      <c r="I12" s="13">
        <v>0</v>
      </c>
      <c r="J12" s="23">
        <v>0</v>
      </c>
      <c r="K12" s="23">
        <v>0</v>
      </c>
      <c r="L12" s="23">
        <v>0</v>
      </c>
      <c r="M12" s="23">
        <v>0</v>
      </c>
      <c r="N12" s="81">
        <f t="shared" si="2"/>
        <v>0</v>
      </c>
      <c r="O12" s="11"/>
      <c r="P12" s="23">
        <v>0</v>
      </c>
      <c r="Q12" s="23">
        <v>0</v>
      </c>
      <c r="R12" s="23">
        <v>0</v>
      </c>
      <c r="S12" s="23">
        <v>0</v>
      </c>
      <c r="T12" s="81">
        <f t="shared" si="3"/>
        <v>0</v>
      </c>
      <c r="U12" s="84">
        <f t="shared" si="0"/>
        <v>24249</v>
      </c>
      <c r="V12" s="11"/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87">
        <f t="shared" si="4"/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54">
        <v>0</v>
      </c>
      <c r="AT12" s="90">
        <f t="shared" si="5"/>
        <v>24249</v>
      </c>
    </row>
    <row r="13" spans="1:46" s="12" customFormat="1" ht="14.25" hidden="1" thickTop="1">
      <c r="A13" s="92" t="s">
        <v>108</v>
      </c>
      <c r="B13" s="13"/>
      <c r="C13" s="13"/>
      <c r="D13" s="11">
        <v>5406</v>
      </c>
      <c r="E13" s="11">
        <v>0</v>
      </c>
      <c r="F13" s="11">
        <v>0</v>
      </c>
      <c r="G13" s="81">
        <f t="shared" si="1"/>
        <v>5406</v>
      </c>
      <c r="H13" s="23"/>
      <c r="I13" s="13">
        <v>0</v>
      </c>
      <c r="J13" s="23">
        <v>0</v>
      </c>
      <c r="K13" s="23">
        <v>0</v>
      </c>
      <c r="L13" s="23">
        <v>0</v>
      </c>
      <c r="M13" s="23">
        <v>0</v>
      </c>
      <c r="N13" s="81">
        <f t="shared" si="2"/>
        <v>0</v>
      </c>
      <c r="O13" s="11"/>
      <c r="P13" s="23">
        <v>0</v>
      </c>
      <c r="Q13" s="23">
        <v>0</v>
      </c>
      <c r="R13" s="23">
        <v>0</v>
      </c>
      <c r="S13" s="23">
        <v>0</v>
      </c>
      <c r="T13" s="81">
        <f t="shared" si="3"/>
        <v>0</v>
      </c>
      <c r="U13" s="84">
        <f t="shared" si="0"/>
        <v>5406</v>
      </c>
      <c r="V13" s="11"/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87">
        <f t="shared" si="4"/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54">
        <v>0</v>
      </c>
      <c r="AT13" s="90">
        <f t="shared" si="5"/>
        <v>5406</v>
      </c>
    </row>
    <row r="14" spans="1:46" s="12" customFormat="1" ht="14.25" hidden="1" thickTop="1">
      <c r="A14" s="92" t="s">
        <v>109</v>
      </c>
      <c r="B14" s="13"/>
      <c r="C14" s="13"/>
      <c r="D14" s="11">
        <v>6420</v>
      </c>
      <c r="E14" s="11">
        <v>0</v>
      </c>
      <c r="F14" s="11">
        <v>0</v>
      </c>
      <c r="G14" s="81">
        <f t="shared" si="1"/>
        <v>6420</v>
      </c>
      <c r="H14" s="23"/>
      <c r="I14" s="13">
        <v>0</v>
      </c>
      <c r="J14" s="23">
        <v>0</v>
      </c>
      <c r="K14" s="23">
        <v>0</v>
      </c>
      <c r="L14" s="23">
        <v>0</v>
      </c>
      <c r="M14" s="23">
        <v>0</v>
      </c>
      <c r="N14" s="81">
        <f t="shared" si="2"/>
        <v>0</v>
      </c>
      <c r="O14" s="11"/>
      <c r="P14" s="23">
        <v>0</v>
      </c>
      <c r="Q14" s="23">
        <v>0</v>
      </c>
      <c r="R14" s="23">
        <v>0</v>
      </c>
      <c r="S14" s="23">
        <v>0</v>
      </c>
      <c r="T14" s="81">
        <f t="shared" si="3"/>
        <v>0</v>
      </c>
      <c r="U14" s="84">
        <f t="shared" si="0"/>
        <v>6420</v>
      </c>
      <c r="V14" s="11"/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87">
        <f t="shared" si="4"/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54">
        <v>0</v>
      </c>
      <c r="AT14" s="90">
        <f t="shared" si="5"/>
        <v>6420</v>
      </c>
    </row>
    <row r="15" spans="1:46" s="12" customFormat="1" ht="14.25" hidden="1" thickTop="1">
      <c r="A15" s="92" t="s">
        <v>110</v>
      </c>
      <c r="B15" s="13"/>
      <c r="C15" s="13"/>
      <c r="D15" s="11">
        <v>6351</v>
      </c>
      <c r="E15" s="11">
        <v>0</v>
      </c>
      <c r="F15" s="11">
        <v>0</v>
      </c>
      <c r="G15" s="81">
        <f t="shared" si="1"/>
        <v>6351</v>
      </c>
      <c r="H15" s="23"/>
      <c r="I15" s="13">
        <v>0</v>
      </c>
      <c r="J15" s="23">
        <v>0</v>
      </c>
      <c r="K15" s="23">
        <v>0</v>
      </c>
      <c r="L15" s="23">
        <v>0</v>
      </c>
      <c r="M15" s="23">
        <v>0</v>
      </c>
      <c r="N15" s="81">
        <f t="shared" si="2"/>
        <v>0</v>
      </c>
      <c r="O15" s="11"/>
      <c r="P15" s="23">
        <v>0</v>
      </c>
      <c r="Q15" s="23">
        <v>0</v>
      </c>
      <c r="R15" s="23">
        <v>0</v>
      </c>
      <c r="S15" s="23">
        <v>0</v>
      </c>
      <c r="T15" s="81">
        <f t="shared" si="3"/>
        <v>0</v>
      </c>
      <c r="U15" s="84">
        <f t="shared" si="0"/>
        <v>6351</v>
      </c>
      <c r="V15" s="11"/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87">
        <f t="shared" si="4"/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54">
        <v>0</v>
      </c>
      <c r="AT15" s="90">
        <f t="shared" si="5"/>
        <v>6351</v>
      </c>
    </row>
    <row r="16" spans="1:46" s="12" customFormat="1" ht="14.25" hidden="1" thickTop="1">
      <c r="A16" s="92" t="s">
        <v>111</v>
      </c>
      <c r="B16" s="13"/>
      <c r="C16" s="13"/>
      <c r="D16" s="11">
        <v>0</v>
      </c>
      <c r="E16" s="11">
        <v>0</v>
      </c>
      <c r="F16" s="11">
        <v>0</v>
      </c>
      <c r="G16" s="81">
        <f t="shared" si="1"/>
        <v>0</v>
      </c>
      <c r="H16" s="23"/>
      <c r="I16" s="13">
        <v>0</v>
      </c>
      <c r="J16" s="23">
        <v>0</v>
      </c>
      <c r="K16" s="23">
        <v>0</v>
      </c>
      <c r="L16" s="23">
        <v>0</v>
      </c>
      <c r="M16" s="23">
        <v>0</v>
      </c>
      <c r="N16" s="81">
        <f t="shared" si="2"/>
        <v>0</v>
      </c>
      <c r="O16" s="11"/>
      <c r="P16" s="23">
        <v>0</v>
      </c>
      <c r="Q16" s="23">
        <v>0</v>
      </c>
      <c r="R16" s="23">
        <v>0</v>
      </c>
      <c r="S16" s="23">
        <v>0</v>
      </c>
      <c r="T16" s="81">
        <f t="shared" si="3"/>
        <v>0</v>
      </c>
      <c r="U16" s="84">
        <f t="shared" si="0"/>
        <v>0</v>
      </c>
      <c r="V16" s="11"/>
      <c r="W16" s="23">
        <v>0</v>
      </c>
      <c r="X16" s="69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87">
        <f t="shared" si="4"/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54">
        <v>0</v>
      </c>
      <c r="AT16" s="90">
        <f t="shared" si="5"/>
        <v>0</v>
      </c>
    </row>
    <row r="17" spans="1:46" s="12" customFormat="1" ht="14.25" hidden="1" thickTop="1">
      <c r="A17" s="92" t="s">
        <v>112</v>
      </c>
      <c r="B17" s="13"/>
      <c r="C17" s="13"/>
      <c r="D17" s="11">
        <v>0</v>
      </c>
      <c r="E17" s="11">
        <v>0</v>
      </c>
      <c r="F17" s="11">
        <v>0</v>
      </c>
      <c r="G17" s="81">
        <f t="shared" si="1"/>
        <v>0</v>
      </c>
      <c r="H17" s="23"/>
      <c r="I17" s="13">
        <v>0</v>
      </c>
      <c r="J17" s="23">
        <v>0</v>
      </c>
      <c r="K17" s="23">
        <v>0</v>
      </c>
      <c r="L17" s="23">
        <v>0</v>
      </c>
      <c r="M17" s="23">
        <v>0</v>
      </c>
      <c r="N17" s="81">
        <f t="shared" si="2"/>
        <v>0</v>
      </c>
      <c r="O17" s="11"/>
      <c r="P17" s="23">
        <v>0</v>
      </c>
      <c r="Q17" s="23">
        <v>0</v>
      </c>
      <c r="R17" s="23">
        <v>0</v>
      </c>
      <c r="S17" s="23">
        <v>0</v>
      </c>
      <c r="T17" s="81">
        <f t="shared" si="3"/>
        <v>0</v>
      </c>
      <c r="U17" s="84">
        <f t="shared" si="0"/>
        <v>0</v>
      </c>
      <c r="V17" s="11"/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87">
        <f t="shared" si="4"/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54">
        <v>0</v>
      </c>
      <c r="AT17" s="90">
        <f t="shared" si="5"/>
        <v>0</v>
      </c>
    </row>
    <row r="18" spans="1:46" s="12" customFormat="1" ht="14.25" hidden="1" thickTop="1">
      <c r="A18" s="92" t="s">
        <v>113</v>
      </c>
      <c r="B18" s="13"/>
      <c r="C18" s="13"/>
      <c r="D18" s="11">
        <v>5959</v>
      </c>
      <c r="E18" s="11">
        <v>0</v>
      </c>
      <c r="F18" s="11">
        <v>0</v>
      </c>
      <c r="G18" s="81">
        <f t="shared" si="1"/>
        <v>5959</v>
      </c>
      <c r="H18" s="23"/>
      <c r="I18" s="13">
        <v>0</v>
      </c>
      <c r="J18" s="23">
        <v>0</v>
      </c>
      <c r="K18" s="23">
        <v>0</v>
      </c>
      <c r="L18" s="23">
        <v>0</v>
      </c>
      <c r="M18" s="23">
        <v>0</v>
      </c>
      <c r="N18" s="81">
        <f t="shared" si="2"/>
        <v>0</v>
      </c>
      <c r="O18" s="11"/>
      <c r="P18" s="23">
        <v>0</v>
      </c>
      <c r="Q18" s="23">
        <v>0</v>
      </c>
      <c r="R18" s="23">
        <v>0</v>
      </c>
      <c r="S18" s="23">
        <v>0</v>
      </c>
      <c r="T18" s="81">
        <f t="shared" si="3"/>
        <v>0</v>
      </c>
      <c r="U18" s="84">
        <f t="shared" si="0"/>
        <v>5959</v>
      </c>
      <c r="V18" s="11"/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87">
        <f t="shared" si="4"/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54">
        <v>0</v>
      </c>
      <c r="AT18" s="90">
        <f t="shared" si="5"/>
        <v>5959</v>
      </c>
    </row>
    <row r="19" spans="1:46" s="12" customFormat="1" ht="14.25" hidden="1" thickTop="1">
      <c r="A19" s="92" t="s">
        <v>114</v>
      </c>
      <c r="B19" s="13"/>
      <c r="C19" s="13"/>
      <c r="D19" s="11">
        <v>13864</v>
      </c>
      <c r="E19" s="11">
        <v>0</v>
      </c>
      <c r="F19" s="11">
        <v>0</v>
      </c>
      <c r="G19" s="81">
        <f t="shared" si="1"/>
        <v>13864</v>
      </c>
      <c r="H19" s="23"/>
      <c r="I19" s="13">
        <v>0</v>
      </c>
      <c r="J19" s="23">
        <v>0</v>
      </c>
      <c r="K19" s="23">
        <v>0</v>
      </c>
      <c r="L19" s="23">
        <v>0</v>
      </c>
      <c r="M19" s="23">
        <v>0</v>
      </c>
      <c r="N19" s="81">
        <f t="shared" si="2"/>
        <v>0</v>
      </c>
      <c r="O19" s="11"/>
      <c r="P19" s="23">
        <v>0</v>
      </c>
      <c r="Q19" s="23">
        <v>0</v>
      </c>
      <c r="R19" s="23">
        <v>0</v>
      </c>
      <c r="S19" s="23">
        <v>0</v>
      </c>
      <c r="T19" s="81">
        <f t="shared" si="3"/>
        <v>0</v>
      </c>
      <c r="U19" s="84">
        <f t="shared" si="0"/>
        <v>13864</v>
      </c>
      <c r="V19" s="11"/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87">
        <f t="shared" si="4"/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1041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54">
        <v>0</v>
      </c>
      <c r="AT19" s="90">
        <f t="shared" si="5"/>
        <v>14905</v>
      </c>
    </row>
    <row r="20" spans="1:46" s="12" customFormat="1" ht="14.25" hidden="1" thickTop="1">
      <c r="A20" s="92" t="s">
        <v>115</v>
      </c>
      <c r="B20" s="13"/>
      <c r="C20" s="13"/>
      <c r="D20" s="11">
        <v>8469</v>
      </c>
      <c r="E20" s="11">
        <v>0</v>
      </c>
      <c r="F20" s="11">
        <v>0</v>
      </c>
      <c r="G20" s="81">
        <f t="shared" si="1"/>
        <v>8469</v>
      </c>
      <c r="H20" s="23"/>
      <c r="I20" s="13">
        <v>0</v>
      </c>
      <c r="J20" s="23">
        <v>0</v>
      </c>
      <c r="K20" s="23">
        <v>0</v>
      </c>
      <c r="L20" s="23">
        <v>0</v>
      </c>
      <c r="M20" s="23">
        <v>0</v>
      </c>
      <c r="N20" s="81">
        <f t="shared" si="2"/>
        <v>0</v>
      </c>
      <c r="O20" s="11"/>
      <c r="P20" s="23">
        <v>0</v>
      </c>
      <c r="Q20" s="23">
        <v>0</v>
      </c>
      <c r="R20" s="23">
        <v>0</v>
      </c>
      <c r="S20" s="23">
        <v>0</v>
      </c>
      <c r="T20" s="81">
        <f t="shared" si="3"/>
        <v>0</v>
      </c>
      <c r="U20" s="84">
        <f t="shared" si="0"/>
        <v>8469</v>
      </c>
      <c r="V20" s="11"/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87">
        <f t="shared" si="4"/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54">
        <v>0</v>
      </c>
      <c r="AT20" s="90">
        <f t="shared" si="5"/>
        <v>8469</v>
      </c>
    </row>
    <row r="21" spans="1:46" s="12" customFormat="1" ht="14.25" thickTop="1">
      <c r="A21" s="92" t="s">
        <v>116</v>
      </c>
      <c r="B21" s="13"/>
      <c r="C21" s="13"/>
      <c r="D21" s="11">
        <v>18412</v>
      </c>
      <c r="E21" s="11">
        <v>0</v>
      </c>
      <c r="F21" s="11">
        <v>0</v>
      </c>
      <c r="G21" s="81">
        <f t="shared" si="1"/>
        <v>18412</v>
      </c>
      <c r="H21" s="23"/>
      <c r="I21" s="13">
        <v>0</v>
      </c>
      <c r="J21" s="23">
        <v>0</v>
      </c>
      <c r="K21" s="23">
        <v>0</v>
      </c>
      <c r="L21" s="23">
        <v>0</v>
      </c>
      <c r="M21" s="23">
        <v>0</v>
      </c>
      <c r="N21" s="81">
        <f t="shared" si="2"/>
        <v>0</v>
      </c>
      <c r="O21" s="11"/>
      <c r="P21" s="23">
        <v>0</v>
      </c>
      <c r="Q21" s="23">
        <v>0</v>
      </c>
      <c r="R21" s="23">
        <v>0</v>
      </c>
      <c r="S21" s="23">
        <v>0</v>
      </c>
      <c r="T21" s="81">
        <f t="shared" si="3"/>
        <v>0</v>
      </c>
      <c r="U21" s="84">
        <f t="shared" si="0"/>
        <v>18412</v>
      </c>
      <c r="V21" s="11"/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87">
        <f t="shared" si="4"/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54">
        <v>0</v>
      </c>
      <c r="AT21" s="90">
        <f t="shared" si="5"/>
        <v>18412</v>
      </c>
    </row>
    <row r="22" spans="1:46" s="12" customFormat="1" ht="13.5">
      <c r="A22" s="92" t="s">
        <v>117</v>
      </c>
      <c r="B22" s="13"/>
      <c r="C22" s="13"/>
      <c r="D22" s="11">
        <v>5948</v>
      </c>
      <c r="E22" s="11">
        <v>0</v>
      </c>
      <c r="F22" s="11">
        <v>7073</v>
      </c>
      <c r="G22" s="81">
        <f t="shared" si="1"/>
        <v>13021</v>
      </c>
      <c r="H22" s="23"/>
      <c r="I22" s="13">
        <v>0</v>
      </c>
      <c r="J22" s="23">
        <v>0</v>
      </c>
      <c r="K22" s="23">
        <v>0</v>
      </c>
      <c r="L22" s="23">
        <v>0</v>
      </c>
      <c r="M22" s="23">
        <v>0</v>
      </c>
      <c r="N22" s="81">
        <f t="shared" si="2"/>
        <v>0</v>
      </c>
      <c r="O22" s="11"/>
      <c r="P22" s="23">
        <v>0</v>
      </c>
      <c r="Q22" s="23">
        <v>0</v>
      </c>
      <c r="R22" s="23">
        <v>0</v>
      </c>
      <c r="S22" s="23">
        <v>0</v>
      </c>
      <c r="T22" s="81">
        <f t="shared" si="3"/>
        <v>0</v>
      </c>
      <c r="U22" s="84">
        <f t="shared" si="0"/>
        <v>13021</v>
      </c>
      <c r="V22" s="11"/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87">
        <f t="shared" si="4"/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54">
        <v>0</v>
      </c>
      <c r="AT22" s="90">
        <f t="shared" si="5"/>
        <v>13021</v>
      </c>
    </row>
    <row r="23" spans="1:46" s="12" customFormat="1" ht="13.5">
      <c r="A23" s="92" t="s">
        <v>106</v>
      </c>
      <c r="B23" s="13"/>
      <c r="C23" s="13"/>
      <c r="D23" s="11">
        <v>0</v>
      </c>
      <c r="E23" s="11">
        <v>0</v>
      </c>
      <c r="F23" s="11">
        <v>0</v>
      </c>
      <c r="G23" s="81">
        <f t="shared" si="1"/>
        <v>0</v>
      </c>
      <c r="H23" s="23"/>
      <c r="I23" s="13">
        <v>0</v>
      </c>
      <c r="J23" s="23">
        <v>0</v>
      </c>
      <c r="K23" s="23">
        <v>0</v>
      </c>
      <c r="L23" s="23">
        <v>0</v>
      </c>
      <c r="M23" s="23">
        <v>0</v>
      </c>
      <c r="N23" s="81">
        <f t="shared" si="2"/>
        <v>0</v>
      </c>
      <c r="O23" s="11"/>
      <c r="P23" s="23">
        <v>0</v>
      </c>
      <c r="Q23" s="23">
        <v>0</v>
      </c>
      <c r="R23" s="23">
        <v>0</v>
      </c>
      <c r="S23" s="23">
        <v>0</v>
      </c>
      <c r="T23" s="81">
        <f t="shared" si="3"/>
        <v>0</v>
      </c>
      <c r="U23" s="84">
        <f t="shared" si="0"/>
        <v>0</v>
      </c>
      <c r="V23" s="11"/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87">
        <f t="shared" si="4"/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54">
        <v>0</v>
      </c>
      <c r="AT23" s="90">
        <f t="shared" si="5"/>
        <v>0</v>
      </c>
    </row>
    <row r="24" spans="1:46" s="12" customFormat="1" ht="13.5">
      <c r="A24" s="92" t="s">
        <v>107</v>
      </c>
      <c r="B24" s="13"/>
      <c r="C24" s="13"/>
      <c r="D24" s="11">
        <v>0</v>
      </c>
      <c r="E24" s="11">
        <v>0</v>
      </c>
      <c r="F24" s="11">
        <v>0</v>
      </c>
      <c r="G24" s="81">
        <f t="shared" si="1"/>
        <v>0</v>
      </c>
      <c r="H24" s="23"/>
      <c r="I24" s="13">
        <v>0</v>
      </c>
      <c r="J24" s="23">
        <v>0</v>
      </c>
      <c r="K24" s="23">
        <v>0</v>
      </c>
      <c r="L24" s="23">
        <v>0</v>
      </c>
      <c r="M24" s="23">
        <v>0</v>
      </c>
      <c r="N24" s="81">
        <f t="shared" si="2"/>
        <v>0</v>
      </c>
      <c r="O24" s="11"/>
      <c r="P24" s="23">
        <v>0</v>
      </c>
      <c r="Q24" s="23">
        <v>0</v>
      </c>
      <c r="R24" s="23">
        <v>0</v>
      </c>
      <c r="S24" s="23">
        <v>0</v>
      </c>
      <c r="T24" s="81">
        <f t="shared" si="3"/>
        <v>0</v>
      </c>
      <c r="U24" s="84">
        <f t="shared" si="0"/>
        <v>0</v>
      </c>
      <c r="V24" s="11"/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87">
        <f t="shared" si="4"/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54">
        <v>0</v>
      </c>
      <c r="AT24" s="90">
        <f t="shared" si="5"/>
        <v>0</v>
      </c>
    </row>
    <row r="25" spans="1:46" s="12" customFormat="1" ht="13.5">
      <c r="A25" s="92" t="s">
        <v>108</v>
      </c>
      <c r="B25" s="13"/>
      <c r="C25" s="13"/>
      <c r="D25" s="11">
        <v>0</v>
      </c>
      <c r="E25" s="11">
        <v>0</v>
      </c>
      <c r="F25" s="11">
        <v>0</v>
      </c>
      <c r="G25" s="81">
        <f t="shared" si="1"/>
        <v>0</v>
      </c>
      <c r="H25" s="23"/>
      <c r="I25" s="13">
        <v>0</v>
      </c>
      <c r="J25" s="23">
        <v>0</v>
      </c>
      <c r="K25" s="23">
        <v>0</v>
      </c>
      <c r="L25" s="23">
        <v>0</v>
      </c>
      <c r="M25" s="23">
        <v>0</v>
      </c>
      <c r="N25" s="81">
        <f t="shared" si="2"/>
        <v>0</v>
      </c>
      <c r="O25" s="11"/>
      <c r="P25" s="23">
        <v>0</v>
      </c>
      <c r="Q25" s="23">
        <v>0</v>
      </c>
      <c r="R25" s="23">
        <v>0</v>
      </c>
      <c r="S25" s="23">
        <v>0</v>
      </c>
      <c r="T25" s="81">
        <f t="shared" si="3"/>
        <v>0</v>
      </c>
      <c r="U25" s="84">
        <f t="shared" si="0"/>
        <v>0</v>
      </c>
      <c r="V25" s="11"/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87">
        <f t="shared" si="4"/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54">
        <v>0</v>
      </c>
      <c r="AT25" s="90">
        <f t="shared" si="5"/>
        <v>0</v>
      </c>
    </row>
    <row r="26" spans="1:46" s="12" customFormat="1" ht="13.5">
      <c r="A26" s="92" t="s">
        <v>109</v>
      </c>
      <c r="B26" s="13"/>
      <c r="C26" s="13"/>
      <c r="D26" s="11">
        <v>0</v>
      </c>
      <c r="E26" s="11">
        <v>0</v>
      </c>
      <c r="F26" s="11">
        <v>0</v>
      </c>
      <c r="G26" s="81">
        <f t="shared" si="1"/>
        <v>0</v>
      </c>
      <c r="H26" s="23"/>
      <c r="I26" s="13">
        <v>0</v>
      </c>
      <c r="J26" s="23">
        <v>0</v>
      </c>
      <c r="K26" s="23">
        <v>0</v>
      </c>
      <c r="L26" s="23">
        <v>0</v>
      </c>
      <c r="M26" s="23">
        <v>0</v>
      </c>
      <c r="N26" s="81">
        <f t="shared" si="2"/>
        <v>0</v>
      </c>
      <c r="O26" s="11"/>
      <c r="P26" s="23">
        <v>0</v>
      </c>
      <c r="Q26" s="23">
        <v>0</v>
      </c>
      <c r="R26" s="23">
        <v>0</v>
      </c>
      <c r="S26" s="23">
        <v>0</v>
      </c>
      <c r="T26" s="81">
        <f t="shared" si="3"/>
        <v>0</v>
      </c>
      <c r="U26" s="84">
        <f t="shared" si="0"/>
        <v>0</v>
      </c>
      <c r="V26" s="11"/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87">
        <f t="shared" si="4"/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54">
        <v>0</v>
      </c>
      <c r="AT26" s="90">
        <f t="shared" si="5"/>
        <v>0</v>
      </c>
    </row>
    <row r="27" spans="1:46" s="12" customFormat="1" ht="13.5">
      <c r="A27" s="92" t="s">
        <v>110</v>
      </c>
      <c r="B27" s="13"/>
      <c r="C27" s="13"/>
      <c r="D27" s="11">
        <v>0</v>
      </c>
      <c r="E27" s="11">
        <v>0</v>
      </c>
      <c r="F27" s="11">
        <v>0</v>
      </c>
      <c r="G27" s="81">
        <f t="shared" si="1"/>
        <v>0</v>
      </c>
      <c r="H27" s="23"/>
      <c r="I27" s="13">
        <v>0</v>
      </c>
      <c r="J27" s="23">
        <v>0</v>
      </c>
      <c r="K27" s="23">
        <v>0</v>
      </c>
      <c r="L27" s="23">
        <v>0</v>
      </c>
      <c r="M27" s="23">
        <v>0</v>
      </c>
      <c r="N27" s="81">
        <f t="shared" si="2"/>
        <v>0</v>
      </c>
      <c r="O27" s="11"/>
      <c r="P27" s="23">
        <v>0</v>
      </c>
      <c r="Q27" s="23">
        <v>0</v>
      </c>
      <c r="R27" s="23">
        <v>0</v>
      </c>
      <c r="S27" s="23">
        <v>0</v>
      </c>
      <c r="T27" s="81">
        <f t="shared" si="3"/>
        <v>0</v>
      </c>
      <c r="U27" s="84">
        <f t="shared" si="0"/>
        <v>0</v>
      </c>
      <c r="V27" s="11"/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87">
        <f t="shared" si="4"/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54">
        <v>0</v>
      </c>
      <c r="AT27" s="90">
        <f t="shared" si="5"/>
        <v>0</v>
      </c>
    </row>
    <row r="28" spans="1:46" s="12" customFormat="1" ht="13.5">
      <c r="A28" s="92" t="s">
        <v>111</v>
      </c>
      <c r="B28" s="13"/>
      <c r="C28" s="13"/>
      <c r="D28" s="11">
        <v>0</v>
      </c>
      <c r="E28" s="11">
        <v>0</v>
      </c>
      <c r="F28" s="11">
        <v>0</v>
      </c>
      <c r="G28" s="81">
        <f t="shared" si="1"/>
        <v>0</v>
      </c>
      <c r="H28" s="23"/>
      <c r="I28" s="13">
        <v>0</v>
      </c>
      <c r="J28" s="23">
        <v>0</v>
      </c>
      <c r="K28" s="23">
        <v>0</v>
      </c>
      <c r="L28" s="23">
        <v>0</v>
      </c>
      <c r="M28" s="23">
        <v>0</v>
      </c>
      <c r="N28" s="81">
        <f t="shared" si="2"/>
        <v>0</v>
      </c>
      <c r="O28" s="11"/>
      <c r="P28" s="23">
        <v>0</v>
      </c>
      <c r="Q28" s="23">
        <v>0</v>
      </c>
      <c r="R28" s="23">
        <v>0</v>
      </c>
      <c r="S28" s="23">
        <v>0</v>
      </c>
      <c r="T28" s="81">
        <f t="shared" si="3"/>
        <v>0</v>
      </c>
      <c r="U28" s="84">
        <f t="shared" si="0"/>
        <v>0</v>
      </c>
      <c r="V28" s="11"/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87">
        <f t="shared" si="4"/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54">
        <v>0</v>
      </c>
      <c r="AT28" s="90">
        <f t="shared" si="5"/>
        <v>0</v>
      </c>
    </row>
    <row r="29" spans="1:46" s="12" customFormat="1" ht="13.5">
      <c r="A29" s="92" t="s">
        <v>112</v>
      </c>
      <c r="B29" s="13"/>
      <c r="C29" s="13"/>
      <c r="D29" s="11">
        <v>0</v>
      </c>
      <c r="E29" s="11">
        <v>0</v>
      </c>
      <c r="F29" s="11">
        <v>0</v>
      </c>
      <c r="G29" s="81">
        <f t="shared" si="1"/>
        <v>0</v>
      </c>
      <c r="H29" s="23"/>
      <c r="I29" s="13">
        <v>0</v>
      </c>
      <c r="J29" s="23">
        <v>0</v>
      </c>
      <c r="K29" s="23">
        <v>0</v>
      </c>
      <c r="L29" s="23">
        <v>0</v>
      </c>
      <c r="M29" s="23">
        <v>0</v>
      </c>
      <c r="N29" s="81">
        <f t="shared" si="2"/>
        <v>0</v>
      </c>
      <c r="O29" s="11"/>
      <c r="P29" s="23">
        <v>0</v>
      </c>
      <c r="Q29" s="23">
        <v>0</v>
      </c>
      <c r="R29" s="23">
        <v>0</v>
      </c>
      <c r="S29" s="23">
        <v>0</v>
      </c>
      <c r="T29" s="81">
        <f t="shared" si="3"/>
        <v>0</v>
      </c>
      <c r="U29" s="84">
        <f t="shared" si="0"/>
        <v>0</v>
      </c>
      <c r="V29" s="11"/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87">
        <f t="shared" si="4"/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54">
        <v>0</v>
      </c>
      <c r="AT29" s="90">
        <f t="shared" si="5"/>
        <v>0</v>
      </c>
    </row>
    <row r="30" spans="1:46" s="12" customFormat="1" ht="13.5">
      <c r="A30" s="92" t="s">
        <v>113</v>
      </c>
      <c r="B30" s="13"/>
      <c r="C30" s="13"/>
      <c r="D30" s="11">
        <v>0</v>
      </c>
      <c r="E30" s="11">
        <v>0</v>
      </c>
      <c r="F30" s="11">
        <v>0</v>
      </c>
      <c r="G30" s="81">
        <f t="shared" si="1"/>
        <v>0</v>
      </c>
      <c r="H30" s="23"/>
      <c r="I30" s="13">
        <v>0</v>
      </c>
      <c r="J30" s="23">
        <v>0</v>
      </c>
      <c r="K30" s="23">
        <v>0</v>
      </c>
      <c r="L30" s="23">
        <v>0</v>
      </c>
      <c r="M30" s="23">
        <v>0</v>
      </c>
      <c r="N30" s="81">
        <f t="shared" si="2"/>
        <v>0</v>
      </c>
      <c r="O30" s="11"/>
      <c r="P30" s="23">
        <v>0</v>
      </c>
      <c r="Q30" s="23">
        <v>0</v>
      </c>
      <c r="R30" s="23">
        <v>0</v>
      </c>
      <c r="S30" s="23">
        <v>0</v>
      </c>
      <c r="T30" s="81">
        <f t="shared" si="3"/>
        <v>0</v>
      </c>
      <c r="U30" s="84">
        <f t="shared" si="0"/>
        <v>0</v>
      </c>
      <c r="V30" s="11"/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87">
        <f t="shared" si="4"/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54">
        <v>0</v>
      </c>
      <c r="AT30" s="90">
        <f t="shared" si="5"/>
        <v>0</v>
      </c>
    </row>
    <row r="31" spans="1:46" s="12" customFormat="1" ht="13.5">
      <c r="A31" s="92" t="s">
        <v>114</v>
      </c>
      <c r="B31" s="13"/>
      <c r="C31" s="13"/>
      <c r="D31" s="11">
        <v>0</v>
      </c>
      <c r="E31" s="11">
        <v>0</v>
      </c>
      <c r="F31" s="11">
        <v>0</v>
      </c>
      <c r="G31" s="81">
        <f t="shared" si="1"/>
        <v>0</v>
      </c>
      <c r="H31" s="23"/>
      <c r="I31" s="13">
        <v>0</v>
      </c>
      <c r="J31" s="23">
        <v>0</v>
      </c>
      <c r="K31" s="23">
        <v>0</v>
      </c>
      <c r="L31" s="23">
        <v>0</v>
      </c>
      <c r="M31" s="23">
        <v>0</v>
      </c>
      <c r="N31" s="81">
        <f t="shared" si="2"/>
        <v>0</v>
      </c>
      <c r="O31" s="11"/>
      <c r="P31" s="23">
        <v>0</v>
      </c>
      <c r="Q31" s="23">
        <v>0</v>
      </c>
      <c r="R31" s="23">
        <v>0</v>
      </c>
      <c r="S31" s="23">
        <v>0</v>
      </c>
      <c r="T31" s="81">
        <f t="shared" si="3"/>
        <v>0</v>
      </c>
      <c r="U31" s="84">
        <f t="shared" si="0"/>
        <v>0</v>
      </c>
      <c r="V31" s="11"/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87">
        <f t="shared" si="4"/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54">
        <v>0</v>
      </c>
      <c r="AT31" s="90">
        <f t="shared" si="5"/>
        <v>0</v>
      </c>
    </row>
    <row r="32" spans="1:46" s="12" customFormat="1" ht="13.5">
      <c r="A32" s="92" t="s">
        <v>115</v>
      </c>
      <c r="B32" s="13"/>
      <c r="C32" s="13"/>
      <c r="D32" s="11">
        <v>0</v>
      </c>
      <c r="E32" s="11">
        <v>0</v>
      </c>
      <c r="F32" s="11">
        <v>0</v>
      </c>
      <c r="G32" s="81">
        <f t="shared" si="1"/>
        <v>0</v>
      </c>
      <c r="H32" s="23"/>
      <c r="I32" s="13">
        <v>0</v>
      </c>
      <c r="J32" s="23">
        <v>0</v>
      </c>
      <c r="K32" s="23">
        <v>0</v>
      </c>
      <c r="L32" s="23">
        <v>0</v>
      </c>
      <c r="M32" s="23">
        <v>0</v>
      </c>
      <c r="N32" s="81">
        <f t="shared" si="2"/>
        <v>0</v>
      </c>
      <c r="O32" s="11"/>
      <c r="P32" s="23">
        <v>0</v>
      </c>
      <c r="Q32" s="23">
        <v>0</v>
      </c>
      <c r="R32" s="23">
        <v>0</v>
      </c>
      <c r="S32" s="23">
        <v>0</v>
      </c>
      <c r="T32" s="81">
        <f t="shared" si="3"/>
        <v>0</v>
      </c>
      <c r="U32" s="84">
        <f t="shared" si="0"/>
        <v>0</v>
      </c>
      <c r="V32" s="11"/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87">
        <f t="shared" si="4"/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54">
        <v>0</v>
      </c>
      <c r="AT32" s="90">
        <f t="shared" si="5"/>
        <v>0</v>
      </c>
    </row>
    <row r="33" spans="1:46" s="12" customFormat="1" ht="13.5">
      <c r="A33" s="92" t="s">
        <v>118</v>
      </c>
      <c r="B33" s="13"/>
      <c r="C33" s="13"/>
      <c r="D33" s="11">
        <v>0</v>
      </c>
      <c r="E33" s="11">
        <v>0</v>
      </c>
      <c r="F33" s="11">
        <v>0</v>
      </c>
      <c r="G33" s="81">
        <f t="shared" si="1"/>
        <v>0</v>
      </c>
      <c r="H33" s="23"/>
      <c r="I33" s="13">
        <v>0</v>
      </c>
      <c r="J33" s="23">
        <v>0</v>
      </c>
      <c r="K33" s="23">
        <v>0</v>
      </c>
      <c r="L33" s="23">
        <v>0</v>
      </c>
      <c r="M33" s="23">
        <v>0</v>
      </c>
      <c r="N33" s="81">
        <f t="shared" si="2"/>
        <v>0</v>
      </c>
      <c r="O33" s="11"/>
      <c r="P33" s="23">
        <v>0</v>
      </c>
      <c r="Q33" s="23">
        <v>0</v>
      </c>
      <c r="R33" s="23">
        <v>0</v>
      </c>
      <c r="S33" s="23">
        <v>0</v>
      </c>
      <c r="T33" s="81">
        <f t="shared" si="3"/>
        <v>0</v>
      </c>
      <c r="U33" s="84">
        <f t="shared" si="0"/>
        <v>0</v>
      </c>
      <c r="V33" s="11"/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87">
        <f t="shared" si="4"/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54">
        <v>0</v>
      </c>
      <c r="AT33" s="90">
        <f t="shared" si="5"/>
        <v>0</v>
      </c>
    </row>
    <row r="34" spans="1:46" s="12" customFormat="1" ht="13.5">
      <c r="A34" s="92"/>
      <c r="B34" s="13"/>
      <c r="C34" s="13"/>
      <c r="D34" s="11"/>
      <c r="E34" s="11"/>
      <c r="F34" s="11"/>
      <c r="G34" s="81"/>
      <c r="H34" s="23"/>
      <c r="I34" s="13"/>
      <c r="J34" s="23"/>
      <c r="K34" s="23"/>
      <c r="L34" s="23"/>
      <c r="M34" s="23"/>
      <c r="N34" s="81"/>
      <c r="O34" s="11"/>
      <c r="P34" s="23"/>
      <c r="Q34" s="23"/>
      <c r="R34" s="23"/>
      <c r="S34" s="23"/>
      <c r="T34" s="81"/>
      <c r="U34" s="84"/>
      <c r="V34" s="11"/>
      <c r="W34" s="23"/>
      <c r="X34" s="23"/>
      <c r="Y34" s="23"/>
      <c r="Z34" s="23"/>
      <c r="AA34" s="23"/>
      <c r="AB34" s="23"/>
      <c r="AC34" s="23"/>
      <c r="AD34" s="23"/>
      <c r="AE34" s="23"/>
      <c r="AF34" s="87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54"/>
      <c r="AT34" s="90"/>
    </row>
    <row r="35" spans="1:46" s="12" customFormat="1" ht="13.5">
      <c r="A35" s="92" t="s">
        <v>119</v>
      </c>
      <c r="B35" s="13"/>
      <c r="C35" s="13"/>
      <c r="D35" s="11">
        <f>SUM($D$22:$D$24)</f>
        <v>5948</v>
      </c>
      <c r="E35" s="11">
        <f>SUM($E$22:$E$24)</f>
        <v>0</v>
      </c>
      <c r="F35" s="11">
        <f>SUM($F$22:$F$24)</f>
        <v>7073</v>
      </c>
      <c r="G35" s="81">
        <f t="shared" si="1"/>
        <v>13021</v>
      </c>
      <c r="H35" s="23"/>
      <c r="I35" s="13">
        <f>SUM($I$22:$I$24)</f>
        <v>0</v>
      </c>
      <c r="J35" s="23">
        <f>SUM($J$22:$J$24)</f>
        <v>0</v>
      </c>
      <c r="K35" s="23">
        <f>SUM($K$22:$K$24)</f>
        <v>0</v>
      </c>
      <c r="L35" s="23">
        <f>SUM($L$22:$L$24)</f>
        <v>0</v>
      </c>
      <c r="M35" s="23">
        <f>SUM($M$22:$M$24)</f>
        <v>0</v>
      </c>
      <c r="N35" s="81">
        <f t="shared" si="2"/>
        <v>0</v>
      </c>
      <c r="O35" s="11"/>
      <c r="P35" s="23">
        <f>SUM($P$22:$P$24)</f>
        <v>0</v>
      </c>
      <c r="Q35" s="23">
        <f>SUM($Q$22:$Q$24)</f>
        <v>0</v>
      </c>
      <c r="R35" s="23">
        <f>SUM($R$22:$R$24)</f>
        <v>0</v>
      </c>
      <c r="S35" s="23">
        <f>SUM($S$22:$S$24)</f>
        <v>0</v>
      </c>
      <c r="T35" s="81">
        <f t="shared" si="3"/>
        <v>0</v>
      </c>
      <c r="U35" s="84">
        <f>G35+N35+T35</f>
        <v>13021</v>
      </c>
      <c r="V35" s="11"/>
      <c r="W35" s="23">
        <f>SUM($W$22:$W$24)</f>
        <v>0</v>
      </c>
      <c r="X35" s="23">
        <f>SUM($X$22:$X$24)</f>
        <v>0</v>
      </c>
      <c r="Y35" s="23">
        <f>SUM($Y$22:$Y$24)</f>
        <v>0</v>
      </c>
      <c r="Z35" s="23">
        <f>SUM($Z$22:$Z$24)</f>
        <v>0</v>
      </c>
      <c r="AA35" s="23">
        <f>SUM($AA$22:$AA$24)</f>
        <v>0</v>
      </c>
      <c r="AB35" s="23">
        <f>SUM($AB$22:$AB$24)</f>
        <v>0</v>
      </c>
      <c r="AC35" s="23">
        <f>SUM($AC$22:$AC$24)</f>
        <v>0</v>
      </c>
      <c r="AD35" s="23">
        <f>SUM($AD$22:$AD$24)</f>
        <v>0</v>
      </c>
      <c r="AE35" s="23">
        <f>SUM($AE$22:$AE$24)</f>
        <v>0</v>
      </c>
      <c r="AF35" s="87">
        <f t="shared" si="4"/>
        <v>0</v>
      </c>
      <c r="AG35" s="23">
        <f>SUM($AG$22:$AG$24)</f>
        <v>0</v>
      </c>
      <c r="AH35" s="23">
        <f>SUM($AH$22:$AH$24)</f>
        <v>0</v>
      </c>
      <c r="AI35" s="23">
        <f>SUM($AI$22:$AI$24)</f>
        <v>0</v>
      </c>
      <c r="AJ35" s="23">
        <f>SUM($AJ$22:$AJ$24)</f>
        <v>0</v>
      </c>
      <c r="AK35" s="23">
        <f>SUM($AK$22:$AK$24)</f>
        <v>0</v>
      </c>
      <c r="AL35" s="23">
        <f>SUM($AL$22:$AL$24)</f>
        <v>0</v>
      </c>
      <c r="AM35" s="23">
        <f>SUM($AM$22:$AM$24)</f>
        <v>0</v>
      </c>
      <c r="AN35" s="23">
        <f>SUM($AN$22:$AN$24)</f>
        <v>0</v>
      </c>
      <c r="AO35" s="23">
        <f>SUM($AO$22:$AO$24)</f>
        <v>0</v>
      </c>
      <c r="AP35" s="23">
        <f>SUM($AP$22:$AP$24)</f>
        <v>0</v>
      </c>
      <c r="AQ35" s="23">
        <f>SUM($AQ$22:$AQ$24)</f>
        <v>0</v>
      </c>
      <c r="AR35" s="23">
        <f>SUM($AR$22:$AR$24)</f>
        <v>0</v>
      </c>
      <c r="AS35" s="54">
        <f>SUM($AS$22:$AS$24)</f>
        <v>0</v>
      </c>
      <c r="AT35" s="90">
        <f>U35+AF35+SUM(AG35:AS35)</f>
        <v>13021</v>
      </c>
    </row>
    <row r="36" spans="1:46" s="12" customFormat="1" ht="13.5">
      <c r="A36" s="92" t="s">
        <v>120</v>
      </c>
      <c r="B36" s="13"/>
      <c r="C36" s="13"/>
      <c r="D36" s="11">
        <f>SUM($D$25:$D$27)</f>
        <v>0</v>
      </c>
      <c r="E36" s="11">
        <f>SUM($E$25:$E$27)</f>
        <v>0</v>
      </c>
      <c r="F36" s="11">
        <f>SUM($F$25:$F$27)</f>
        <v>0</v>
      </c>
      <c r="G36" s="81">
        <f t="shared" si="1"/>
        <v>0</v>
      </c>
      <c r="H36" s="23"/>
      <c r="I36" s="13">
        <f>SUM($I$25:$I$27)</f>
        <v>0</v>
      </c>
      <c r="J36" s="23">
        <f>SUM($J$25:$J$27)</f>
        <v>0</v>
      </c>
      <c r="K36" s="23">
        <f>SUM($K$25:$K$27)</f>
        <v>0</v>
      </c>
      <c r="L36" s="23">
        <f>SUM($L$25:$L$27)</f>
        <v>0</v>
      </c>
      <c r="M36" s="23">
        <f>SUM($M$25:$M$27)</f>
        <v>0</v>
      </c>
      <c r="N36" s="81">
        <f t="shared" si="2"/>
        <v>0</v>
      </c>
      <c r="O36" s="11"/>
      <c r="P36" s="23">
        <f>SUM($P$25:$P$27)</f>
        <v>0</v>
      </c>
      <c r="Q36" s="23">
        <f>SUM($Q$25:$Q$27)</f>
        <v>0</v>
      </c>
      <c r="R36" s="23">
        <f>SUM($R$25:$R$27)</f>
        <v>0</v>
      </c>
      <c r="S36" s="23">
        <f>SUM($S$25:$S$27)</f>
        <v>0</v>
      </c>
      <c r="T36" s="81">
        <f t="shared" si="3"/>
        <v>0</v>
      </c>
      <c r="U36" s="84">
        <f>G36+N36+T36</f>
        <v>0</v>
      </c>
      <c r="V36" s="11"/>
      <c r="W36" s="23">
        <f>SUM($W$25:$W$27)</f>
        <v>0</v>
      </c>
      <c r="X36" s="23">
        <f>SUM($X$25:$X$27)</f>
        <v>0</v>
      </c>
      <c r="Y36" s="23">
        <f>SUM($Y$25:$Y$27)</f>
        <v>0</v>
      </c>
      <c r="Z36" s="23">
        <f>SUM($Z$25:$Z$27)</f>
        <v>0</v>
      </c>
      <c r="AA36" s="23">
        <f>SUM($AA$25:$AA$27)</f>
        <v>0</v>
      </c>
      <c r="AB36" s="23">
        <f>SUM($AB$25:$AB$27)</f>
        <v>0</v>
      </c>
      <c r="AC36" s="23">
        <f>SUM($AC$25:$AC$27)</f>
        <v>0</v>
      </c>
      <c r="AD36" s="23">
        <f>SUM($AD$25:$AD$27)</f>
        <v>0</v>
      </c>
      <c r="AE36" s="23">
        <f>SUM($AE$25:$AE$27)</f>
        <v>0</v>
      </c>
      <c r="AF36" s="87">
        <f t="shared" si="4"/>
        <v>0</v>
      </c>
      <c r="AG36" s="23">
        <f>SUM($AG$25:$AG$27)</f>
        <v>0</v>
      </c>
      <c r="AH36" s="23">
        <f>SUM($AH$25:$AH$27)</f>
        <v>0</v>
      </c>
      <c r="AI36" s="23">
        <f>SUM($AI$25:$AI$27)</f>
        <v>0</v>
      </c>
      <c r="AJ36" s="23">
        <f>SUM($AJ$25:$AJ$27)</f>
        <v>0</v>
      </c>
      <c r="AK36" s="23">
        <f>SUM($AK$25:$AK$27)</f>
        <v>0</v>
      </c>
      <c r="AL36" s="23">
        <f>SUM($AL$25:$AL$27)</f>
        <v>0</v>
      </c>
      <c r="AM36" s="23">
        <f>SUM($AM$25:$AM$27)</f>
        <v>0</v>
      </c>
      <c r="AN36" s="23">
        <f>SUM($AN$25:$AN$27)</f>
        <v>0</v>
      </c>
      <c r="AO36" s="23">
        <f>SUM($AO$25:$AO$27)</f>
        <v>0</v>
      </c>
      <c r="AP36" s="23">
        <f>SUM($AP$25:$AP$27)</f>
        <v>0</v>
      </c>
      <c r="AQ36" s="23">
        <f>SUM($AQ$25:$AQ$27)</f>
        <v>0</v>
      </c>
      <c r="AR36" s="23">
        <f>SUM($AR$25:$AR$27)</f>
        <v>0</v>
      </c>
      <c r="AS36" s="54">
        <f>SUM($AS$25:$AS$27)</f>
        <v>0</v>
      </c>
      <c r="AT36" s="90">
        <f>U36+AF36+SUM(AG36:AS36)</f>
        <v>0</v>
      </c>
    </row>
    <row r="37" spans="1:46" s="12" customFormat="1" ht="13.5">
      <c r="A37" s="92" t="s">
        <v>121</v>
      </c>
      <c r="B37" s="13"/>
      <c r="C37" s="13"/>
      <c r="D37" s="11">
        <f>SUM($D$28:$D$30)</f>
        <v>0</v>
      </c>
      <c r="E37" s="11">
        <f>SUM($E$28:$E$30)</f>
        <v>0</v>
      </c>
      <c r="F37" s="11">
        <f>SUM($F$28:$F$30)</f>
        <v>0</v>
      </c>
      <c r="G37" s="81">
        <f t="shared" si="1"/>
        <v>0</v>
      </c>
      <c r="H37" s="23"/>
      <c r="I37" s="13">
        <f>SUM($I$28:$I$30)</f>
        <v>0</v>
      </c>
      <c r="J37" s="23">
        <f>SUM($J$28:$J$30)</f>
        <v>0</v>
      </c>
      <c r="K37" s="23">
        <f>SUM($K$28:$K$30)</f>
        <v>0</v>
      </c>
      <c r="L37" s="23">
        <f>SUM($L$28:$L$30)</f>
        <v>0</v>
      </c>
      <c r="M37" s="23">
        <f>SUM($M$28:$M$30)</f>
        <v>0</v>
      </c>
      <c r="N37" s="81">
        <f t="shared" si="2"/>
        <v>0</v>
      </c>
      <c r="O37" s="11"/>
      <c r="P37" s="23">
        <f>SUM($P$28:$P$30)</f>
        <v>0</v>
      </c>
      <c r="Q37" s="23">
        <f>SUM($Q$28:$Q$30)</f>
        <v>0</v>
      </c>
      <c r="R37" s="23">
        <f>SUM($R$28:$R$30)</f>
        <v>0</v>
      </c>
      <c r="S37" s="23">
        <f>SUM($S$28:$S$30)</f>
        <v>0</v>
      </c>
      <c r="T37" s="81">
        <f t="shared" si="3"/>
        <v>0</v>
      </c>
      <c r="U37" s="84">
        <f>G37+N37+T37</f>
        <v>0</v>
      </c>
      <c r="V37" s="11"/>
      <c r="W37" s="23">
        <f>SUM($W$28:$W$30)</f>
        <v>0</v>
      </c>
      <c r="X37" s="23">
        <f>SUM($X$28:$X$30)</f>
        <v>0</v>
      </c>
      <c r="Y37" s="23">
        <f>SUM($Y$28:$Y$30)</f>
        <v>0</v>
      </c>
      <c r="Z37" s="23">
        <f>SUM($Z$28:$Z$30)</f>
        <v>0</v>
      </c>
      <c r="AA37" s="23">
        <f>SUM($AA$28:$AA$30)</f>
        <v>0</v>
      </c>
      <c r="AB37" s="23">
        <f>SUM($AB$28:$AB$30)</f>
        <v>0</v>
      </c>
      <c r="AC37" s="23">
        <f>SUM($AC$28:$AC$30)</f>
        <v>0</v>
      </c>
      <c r="AD37" s="23">
        <f>SUM($AD$28:$AD$30)</f>
        <v>0</v>
      </c>
      <c r="AE37" s="23">
        <f>SUM($AE$28:$AE$30)</f>
        <v>0</v>
      </c>
      <c r="AF37" s="87">
        <f t="shared" si="4"/>
        <v>0</v>
      </c>
      <c r="AG37" s="23">
        <f>SUM($AG$28:$AG$30)</f>
        <v>0</v>
      </c>
      <c r="AH37" s="23">
        <f>SUM($AH$28:$AH$30)</f>
        <v>0</v>
      </c>
      <c r="AI37" s="23">
        <f>SUM($AI$28:$AI$30)</f>
        <v>0</v>
      </c>
      <c r="AJ37" s="23">
        <f>SUM($AJ$28:$AJ$30)</f>
        <v>0</v>
      </c>
      <c r="AK37" s="23">
        <f>SUM($AK$28:$AK$30)</f>
        <v>0</v>
      </c>
      <c r="AL37" s="23">
        <f>SUM($AL$28:$AL$30)</f>
        <v>0</v>
      </c>
      <c r="AM37" s="23">
        <f>SUM($AM$28:$AM$30)</f>
        <v>0</v>
      </c>
      <c r="AN37" s="23">
        <f>SUM($AN$28:$AN$30)</f>
        <v>0</v>
      </c>
      <c r="AO37" s="23">
        <f>SUM($AO$28:$AO$30)</f>
        <v>0</v>
      </c>
      <c r="AP37" s="23">
        <f>SUM($AP$28:$AP$30)</f>
        <v>0</v>
      </c>
      <c r="AQ37" s="23">
        <f>SUM($AQ$28:$AQ$30)</f>
        <v>0</v>
      </c>
      <c r="AR37" s="23">
        <f>SUM($AR$28:$AR$30)</f>
        <v>0</v>
      </c>
      <c r="AS37" s="54">
        <f>SUM($AS$28:$AS$30)</f>
        <v>0</v>
      </c>
      <c r="AT37" s="90">
        <f>U37+AF37+SUM(AG37:AS37)</f>
        <v>0</v>
      </c>
    </row>
    <row r="38" spans="1:46" s="12" customFormat="1" ht="13.5">
      <c r="A38" s="92" t="s">
        <v>122</v>
      </c>
      <c r="B38" s="13"/>
      <c r="C38" s="13"/>
      <c r="D38" s="11">
        <f>SUM($D$31:$D$33)</f>
        <v>0</v>
      </c>
      <c r="E38" s="11">
        <f>SUM($E$31:$E$33)</f>
        <v>0</v>
      </c>
      <c r="F38" s="11">
        <f>SUM($F$31:$F$33)</f>
        <v>0</v>
      </c>
      <c r="G38" s="81">
        <f t="shared" si="1"/>
        <v>0</v>
      </c>
      <c r="H38" s="23"/>
      <c r="I38" s="13">
        <f>SUM($I$31:$I$33)</f>
        <v>0</v>
      </c>
      <c r="J38" s="23">
        <f>SUM($J$31:$J$33)</f>
        <v>0</v>
      </c>
      <c r="K38" s="23">
        <f>SUM($K$31:$K$33)</f>
        <v>0</v>
      </c>
      <c r="L38" s="23">
        <f>SUM($L$31:$L$33)</f>
        <v>0</v>
      </c>
      <c r="M38" s="23">
        <f>SUM($M$31:$M$33)</f>
        <v>0</v>
      </c>
      <c r="N38" s="81">
        <f t="shared" si="2"/>
        <v>0</v>
      </c>
      <c r="O38" s="11"/>
      <c r="P38" s="23">
        <f>SUM($P$31:$P$33)</f>
        <v>0</v>
      </c>
      <c r="Q38" s="23">
        <f>SUM($Q$31:$Q$33)</f>
        <v>0</v>
      </c>
      <c r="R38" s="23">
        <f>SUM($R$31:$R$33)</f>
        <v>0</v>
      </c>
      <c r="S38" s="23">
        <f>SUM($S$31:$S$33)</f>
        <v>0</v>
      </c>
      <c r="T38" s="81">
        <f t="shared" si="3"/>
        <v>0</v>
      </c>
      <c r="U38" s="84">
        <f>G38+N38+T38</f>
        <v>0</v>
      </c>
      <c r="V38" s="11"/>
      <c r="W38" s="23">
        <f>SUM($W$31:$W$33)</f>
        <v>0</v>
      </c>
      <c r="X38" s="23">
        <f>SUM($X$31:$X$33)</f>
        <v>0</v>
      </c>
      <c r="Y38" s="23">
        <f>SUM($Y$31:$Y$33)</f>
        <v>0</v>
      </c>
      <c r="Z38" s="23">
        <f>SUM($Z$31:$Z$33)</f>
        <v>0</v>
      </c>
      <c r="AA38" s="23">
        <f>SUM($AA$31:$AA$33)</f>
        <v>0</v>
      </c>
      <c r="AB38" s="23">
        <f>SUM($AB$31:$AB$33)</f>
        <v>0</v>
      </c>
      <c r="AC38" s="23">
        <f>SUM($AC$31:$AC$33)</f>
        <v>0</v>
      </c>
      <c r="AD38" s="23">
        <f>SUM($AD$31:$AD$33)</f>
        <v>0</v>
      </c>
      <c r="AE38" s="23">
        <f>SUM($AE$31:$AE$33)</f>
        <v>0</v>
      </c>
      <c r="AF38" s="87">
        <f t="shared" si="4"/>
        <v>0</v>
      </c>
      <c r="AG38" s="23">
        <f>SUM($AG$31:$AG$33)</f>
        <v>0</v>
      </c>
      <c r="AH38" s="23">
        <f>SUM($AH$31:$AH$33)</f>
        <v>0</v>
      </c>
      <c r="AI38" s="23">
        <f>SUM($AI$31:$AI$33)</f>
        <v>0</v>
      </c>
      <c r="AJ38" s="23">
        <f>SUM($AJ$31:$AJ$33)</f>
        <v>0</v>
      </c>
      <c r="AK38" s="23">
        <f>SUM($AK$31:$AK$33)</f>
        <v>0</v>
      </c>
      <c r="AL38" s="23">
        <f>SUM($AL$31:$AL$33)</f>
        <v>0</v>
      </c>
      <c r="AM38" s="23">
        <f>SUM($AM$31:$AM$33)</f>
        <v>0</v>
      </c>
      <c r="AN38" s="23">
        <f>SUM($AN$31:$AN$33)</f>
        <v>0</v>
      </c>
      <c r="AO38" s="23">
        <f>SUM($AO$31:$AO$33)</f>
        <v>0</v>
      </c>
      <c r="AP38" s="23">
        <f>SUM($AP$31:$AP$33)</f>
        <v>0</v>
      </c>
      <c r="AQ38" s="23">
        <f>SUM($AQ$31:$AQ$33)</f>
        <v>0</v>
      </c>
      <c r="AR38" s="23">
        <f>SUM($AR$31:$AR$33)</f>
        <v>0</v>
      </c>
      <c r="AS38" s="54">
        <f>SUM($AS$31:$AS$33)</f>
        <v>0</v>
      </c>
      <c r="AT38" s="90">
        <f>U38+AF38+SUM(AG38:AS38)</f>
        <v>0</v>
      </c>
    </row>
    <row r="39" spans="1:46" s="12" customFormat="1" ht="13.5">
      <c r="A39" s="92"/>
      <c r="B39" s="13"/>
      <c r="C39" s="13"/>
      <c r="D39" s="11"/>
      <c r="E39" s="11"/>
      <c r="F39" s="11"/>
      <c r="G39" s="81"/>
      <c r="H39" s="23"/>
      <c r="I39" s="13"/>
      <c r="J39" s="23"/>
      <c r="K39" s="23"/>
      <c r="L39" s="23"/>
      <c r="M39" s="23"/>
      <c r="N39" s="81"/>
      <c r="O39" s="11"/>
      <c r="P39" s="23"/>
      <c r="Q39" s="23"/>
      <c r="R39" s="23"/>
      <c r="S39" s="23"/>
      <c r="T39" s="81"/>
      <c r="U39" s="84"/>
      <c r="V39" s="11"/>
      <c r="W39" s="23"/>
      <c r="X39" s="23"/>
      <c r="Y39" s="23"/>
      <c r="Z39" s="23"/>
      <c r="AA39" s="23"/>
      <c r="AB39" s="23"/>
      <c r="AC39" s="23"/>
      <c r="AD39" s="23"/>
      <c r="AE39" s="23"/>
      <c r="AF39" s="87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54"/>
      <c r="AT39" s="90"/>
    </row>
    <row r="40" spans="1:46" s="12" customFormat="1" ht="13.5">
      <c r="A40" s="92" t="s">
        <v>123</v>
      </c>
      <c r="B40" s="13"/>
      <c r="C40" s="13"/>
      <c r="D40" s="11">
        <f>SUM($D$19:$D$24)</f>
        <v>46693</v>
      </c>
      <c r="E40" s="11">
        <f>SUM($E$19:$E$24)</f>
        <v>0</v>
      </c>
      <c r="F40" s="11">
        <f>SUM($F$19:$F$24)</f>
        <v>7073</v>
      </c>
      <c r="G40" s="81">
        <f t="shared" si="1"/>
        <v>53766</v>
      </c>
      <c r="H40" s="23"/>
      <c r="I40" s="13">
        <f>SUM($I$19:$I$24)</f>
        <v>0</v>
      </c>
      <c r="J40" s="23">
        <f>SUM($J$19:$J$24)</f>
        <v>0</v>
      </c>
      <c r="K40" s="23">
        <f>SUM($K$19:$K$24)</f>
        <v>0</v>
      </c>
      <c r="L40" s="23">
        <f>SUM($L$19:$L$24)</f>
        <v>0</v>
      </c>
      <c r="M40" s="23">
        <f>SUM($M$19:$M$24)</f>
        <v>0</v>
      </c>
      <c r="N40" s="81">
        <f t="shared" si="2"/>
        <v>0</v>
      </c>
      <c r="O40" s="11"/>
      <c r="P40" s="23">
        <f>SUM($P$19:$P$24)</f>
        <v>0</v>
      </c>
      <c r="Q40" s="23">
        <f>SUM($Q$19:$Q$24)</f>
        <v>0</v>
      </c>
      <c r="R40" s="23">
        <f>SUM($R$19:$R$24)</f>
        <v>0</v>
      </c>
      <c r="S40" s="23">
        <f>SUM($S$19:$S$24)</f>
        <v>0</v>
      </c>
      <c r="T40" s="81">
        <f t="shared" si="3"/>
        <v>0</v>
      </c>
      <c r="U40" s="84">
        <f>G40+N40+T40</f>
        <v>53766</v>
      </c>
      <c r="V40" s="11"/>
      <c r="W40" s="23">
        <f>SUM($W$19:$W$24)</f>
        <v>0</v>
      </c>
      <c r="X40" s="23">
        <f>SUM($X$19:$X$24)</f>
        <v>0</v>
      </c>
      <c r="Y40" s="23">
        <f>SUM($Y$19:$Y$24)</f>
        <v>0</v>
      </c>
      <c r="Z40" s="23">
        <f>SUM($Z$19:$Z$24)</f>
        <v>0</v>
      </c>
      <c r="AA40" s="23">
        <f>SUM($AA$19:$AA$24)</f>
        <v>0</v>
      </c>
      <c r="AB40" s="23">
        <f>SUM($AB$19:$AB$24)</f>
        <v>0</v>
      </c>
      <c r="AC40" s="23">
        <f>SUM($AC$19:$AC$24)</f>
        <v>0</v>
      </c>
      <c r="AD40" s="23">
        <f>SUM($AD$19:$AD$24)</f>
        <v>0</v>
      </c>
      <c r="AE40" s="23">
        <f>SUM($AE$19:$AE$24)</f>
        <v>0</v>
      </c>
      <c r="AF40" s="87">
        <f t="shared" si="4"/>
        <v>0</v>
      </c>
      <c r="AG40" s="23">
        <f>SUM($AG$19:$AG$24)</f>
        <v>0</v>
      </c>
      <c r="AH40" s="23">
        <f>SUM($AH$19:$AH$24)</f>
        <v>0</v>
      </c>
      <c r="AI40" s="23">
        <f>SUM($AI$19:$AI$24)</f>
        <v>0</v>
      </c>
      <c r="AJ40" s="23">
        <f>SUM($AJ$19:$AJ$24)</f>
        <v>0</v>
      </c>
      <c r="AK40" s="23">
        <f>SUM($AK$19:$AK$24)</f>
        <v>0</v>
      </c>
      <c r="AL40" s="23">
        <f>SUM($AL$19:$AL$24)</f>
        <v>0</v>
      </c>
      <c r="AM40" s="23">
        <f>SUM($AM$19:$AM$24)</f>
        <v>1041</v>
      </c>
      <c r="AN40" s="23">
        <f>SUM($AN$19:$AN$24)</f>
        <v>0</v>
      </c>
      <c r="AO40" s="23">
        <f>SUM($AO$19:$AO$24)</f>
        <v>0</v>
      </c>
      <c r="AP40" s="23">
        <f>SUM($AP$19:$AP$24)</f>
        <v>0</v>
      </c>
      <c r="AQ40" s="23">
        <f>SUM($AQ$19:$AQ$24)</f>
        <v>0</v>
      </c>
      <c r="AR40" s="23">
        <f>SUM($AR$19:$AR$24)</f>
        <v>0</v>
      </c>
      <c r="AS40" s="54">
        <f>SUM($AS$19:$AS$24)</f>
        <v>0</v>
      </c>
      <c r="AT40" s="90">
        <f>U40+AF40+SUM(AG40:AS40)</f>
        <v>54807</v>
      </c>
    </row>
    <row r="41" spans="1:46" s="12" customFormat="1" ht="13.5">
      <c r="A41" s="92" t="s">
        <v>124</v>
      </c>
      <c r="B41" s="13"/>
      <c r="C41" s="13"/>
      <c r="D41" s="11">
        <f>SUM($D$25:$D$30)</f>
        <v>0</v>
      </c>
      <c r="E41" s="11">
        <f>SUM($E$25:$E$30)</f>
        <v>0</v>
      </c>
      <c r="F41" s="11">
        <f>SUM($F$25:$F$30)</f>
        <v>0</v>
      </c>
      <c r="G41" s="81">
        <f t="shared" si="1"/>
        <v>0</v>
      </c>
      <c r="H41" s="23"/>
      <c r="I41" s="13">
        <f>SUM($I$25:$I$30)</f>
        <v>0</v>
      </c>
      <c r="J41" s="23">
        <f>SUM($J$25:$J$30)</f>
        <v>0</v>
      </c>
      <c r="K41" s="23">
        <f>SUM($K$25:$K$30)</f>
        <v>0</v>
      </c>
      <c r="L41" s="23">
        <f>SUM($L$25:$L$30)</f>
        <v>0</v>
      </c>
      <c r="M41" s="23">
        <f>SUM($M$25:$M$30)</f>
        <v>0</v>
      </c>
      <c r="N41" s="81">
        <f t="shared" si="2"/>
        <v>0</v>
      </c>
      <c r="O41" s="11"/>
      <c r="P41" s="23">
        <f>SUM($P$25:$P$30)</f>
        <v>0</v>
      </c>
      <c r="Q41" s="23">
        <f>SUM($Q$25:$Q$30)</f>
        <v>0</v>
      </c>
      <c r="R41" s="23">
        <f>SUM($R$25:$R$30)</f>
        <v>0</v>
      </c>
      <c r="S41" s="23">
        <f>SUM($S$25:$S$30)</f>
        <v>0</v>
      </c>
      <c r="T41" s="81">
        <f t="shared" si="3"/>
        <v>0</v>
      </c>
      <c r="U41" s="84">
        <f>G41+N41+T41</f>
        <v>0</v>
      </c>
      <c r="V41" s="11"/>
      <c r="W41" s="23">
        <f>SUM($W$25:$W$30)</f>
        <v>0</v>
      </c>
      <c r="X41" s="23">
        <f>SUM($X$25:$X$30)</f>
        <v>0</v>
      </c>
      <c r="Y41" s="23">
        <f>SUM($Y$25:$Y$30)</f>
        <v>0</v>
      </c>
      <c r="Z41" s="23">
        <f>SUM($Z$25:$Z$30)</f>
        <v>0</v>
      </c>
      <c r="AA41" s="23">
        <f>SUM($AA$25:$AA$30)</f>
        <v>0</v>
      </c>
      <c r="AB41" s="23">
        <f>SUM($AB$25:$AB$30)</f>
        <v>0</v>
      </c>
      <c r="AC41" s="23">
        <f>SUM($AC$25:$AC$30)</f>
        <v>0</v>
      </c>
      <c r="AD41" s="23">
        <f>SUM($AD$25:$AD$30)</f>
        <v>0</v>
      </c>
      <c r="AE41" s="23">
        <f>SUM($AE$25:$AE$30)</f>
        <v>0</v>
      </c>
      <c r="AF41" s="87">
        <f t="shared" si="4"/>
        <v>0</v>
      </c>
      <c r="AG41" s="23">
        <f>SUM($AG$25:$AG$30)</f>
        <v>0</v>
      </c>
      <c r="AH41" s="23">
        <f>SUM($AH$25:$AH$30)</f>
        <v>0</v>
      </c>
      <c r="AI41" s="23">
        <f>SUM($AI$25:$AI$30)</f>
        <v>0</v>
      </c>
      <c r="AJ41" s="23">
        <f>SUM($AJ$25:$AJ$30)</f>
        <v>0</v>
      </c>
      <c r="AK41" s="23">
        <f>SUM($AK$25:$AK$30)</f>
        <v>0</v>
      </c>
      <c r="AL41" s="23">
        <f>SUM($AL$25:$AL$30)</f>
        <v>0</v>
      </c>
      <c r="AM41" s="23">
        <f>SUM($AM$25:$AM$30)</f>
        <v>0</v>
      </c>
      <c r="AN41" s="23">
        <f>SUM($AN$25:$AN$30)</f>
        <v>0</v>
      </c>
      <c r="AO41" s="23">
        <f>SUM($AO$25:$AO$30)</f>
        <v>0</v>
      </c>
      <c r="AP41" s="23">
        <f>SUM($AP$25:$AP$30)</f>
        <v>0</v>
      </c>
      <c r="AQ41" s="23">
        <f>SUM($AQ$25:$AQ$30)</f>
        <v>0</v>
      </c>
      <c r="AR41" s="23">
        <f>SUM($AR$25:$AR$30)</f>
        <v>0</v>
      </c>
      <c r="AS41" s="54">
        <f>SUM($AS$25:$AS$30)</f>
        <v>0</v>
      </c>
      <c r="AT41" s="90">
        <f>U41+AF41+SUM(AG41:AS41)</f>
        <v>0</v>
      </c>
    </row>
    <row r="42" spans="1:46" s="12" customFormat="1" ht="13.5">
      <c r="A42" s="92"/>
      <c r="B42" s="13"/>
      <c r="C42" s="13"/>
      <c r="D42" s="11"/>
      <c r="E42" s="11"/>
      <c r="F42" s="11"/>
      <c r="G42" s="81"/>
      <c r="H42" s="23"/>
      <c r="I42" s="13"/>
      <c r="J42" s="23"/>
      <c r="K42" s="23"/>
      <c r="L42" s="23"/>
      <c r="M42" s="23"/>
      <c r="N42" s="81"/>
      <c r="O42" s="11"/>
      <c r="P42" s="23"/>
      <c r="Q42" s="23"/>
      <c r="R42" s="23"/>
      <c r="S42" s="23"/>
      <c r="T42" s="81"/>
      <c r="U42" s="84"/>
      <c r="V42" s="11"/>
      <c r="W42" s="23"/>
      <c r="X42" s="23"/>
      <c r="Y42" s="23"/>
      <c r="Z42" s="23"/>
      <c r="AA42" s="23"/>
      <c r="AB42" s="23"/>
      <c r="AC42" s="23"/>
      <c r="AD42" s="23"/>
      <c r="AE42" s="23"/>
      <c r="AF42" s="87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54"/>
      <c r="AT42" s="90"/>
    </row>
    <row r="43" spans="1:46" s="12" customFormat="1" ht="13.5">
      <c r="A43" s="92" t="s">
        <v>125</v>
      </c>
      <c r="B43" s="13"/>
      <c r="C43" s="13"/>
      <c r="D43" s="11">
        <f>SUM($D$22:$D$33)</f>
        <v>5948</v>
      </c>
      <c r="E43" s="11">
        <f>SUM($E$22:$E$33)</f>
        <v>0</v>
      </c>
      <c r="F43" s="11">
        <f>SUM($F$22:$F$33)</f>
        <v>7073</v>
      </c>
      <c r="G43" s="81">
        <f t="shared" si="1"/>
        <v>13021</v>
      </c>
      <c r="H43" s="23"/>
      <c r="I43" s="13">
        <f>SUM($I$22:$I$33)</f>
        <v>0</v>
      </c>
      <c r="J43" s="23">
        <f>SUM($J$22:$J$33)</f>
        <v>0</v>
      </c>
      <c r="K43" s="23">
        <f>SUM($K$22:$K$33)</f>
        <v>0</v>
      </c>
      <c r="L43" s="23">
        <f>SUM($L$22:$L$33)</f>
        <v>0</v>
      </c>
      <c r="M43" s="23">
        <f>SUM($M$22:$M$33)</f>
        <v>0</v>
      </c>
      <c r="N43" s="81">
        <f t="shared" si="2"/>
        <v>0</v>
      </c>
      <c r="O43" s="11"/>
      <c r="P43" s="23">
        <f>SUM($P$22:$P$33)</f>
        <v>0</v>
      </c>
      <c r="Q43" s="23">
        <f>SUM($Q$22:$Q$33)</f>
        <v>0</v>
      </c>
      <c r="R43" s="23">
        <f>SUM($R$22:$R$33)</f>
        <v>0</v>
      </c>
      <c r="S43" s="23">
        <f>SUM($S$22:$S$33)</f>
        <v>0</v>
      </c>
      <c r="T43" s="81">
        <f t="shared" si="3"/>
        <v>0</v>
      </c>
      <c r="U43" s="84">
        <f>G43+N43+T43</f>
        <v>13021</v>
      </c>
      <c r="V43" s="11"/>
      <c r="W43" s="23">
        <f>SUM($W$22:$W$33)</f>
        <v>0</v>
      </c>
      <c r="X43" s="23">
        <f>SUM($X$22:$X$33)</f>
        <v>0</v>
      </c>
      <c r="Y43" s="23">
        <f>SUM($Y$22:$Y$33)</f>
        <v>0</v>
      </c>
      <c r="Z43" s="23">
        <f>SUM($Z$22:$Z$33)</f>
        <v>0</v>
      </c>
      <c r="AA43" s="23">
        <f>SUM($AA$22:$AA$33)</f>
        <v>0</v>
      </c>
      <c r="AB43" s="23">
        <f>SUM($AB$22:$AB$33)</f>
        <v>0</v>
      </c>
      <c r="AC43" s="23">
        <f>SUM($AC$22:$AC$33)</f>
        <v>0</v>
      </c>
      <c r="AD43" s="23">
        <f>SUM($AD$22:$AD$33)</f>
        <v>0</v>
      </c>
      <c r="AE43" s="23">
        <f>SUM($AE$22:$AE$33)</f>
        <v>0</v>
      </c>
      <c r="AF43" s="87">
        <f t="shared" si="4"/>
        <v>0</v>
      </c>
      <c r="AG43" s="23">
        <f>SUM($AG$22:$AG$33)</f>
        <v>0</v>
      </c>
      <c r="AH43" s="23">
        <f>SUM($AH$22:$AH$33)</f>
        <v>0</v>
      </c>
      <c r="AI43" s="23">
        <f>SUM($AI$22:$AI$33)</f>
        <v>0</v>
      </c>
      <c r="AJ43" s="23">
        <f>SUM($AJ$22:$AJ$33)</f>
        <v>0</v>
      </c>
      <c r="AK43" s="23">
        <f>SUM($AK$22:$AK$33)</f>
        <v>0</v>
      </c>
      <c r="AL43" s="23">
        <f>SUM($AL$22:$AL$33)</f>
        <v>0</v>
      </c>
      <c r="AM43" s="23">
        <f>SUM($AM$22:$AM$33)</f>
        <v>0</v>
      </c>
      <c r="AN43" s="23">
        <f>SUM($AN$22:$AN$33)</f>
        <v>0</v>
      </c>
      <c r="AO43" s="23">
        <f>SUM($AO$22:$AO$33)</f>
        <v>0</v>
      </c>
      <c r="AP43" s="23">
        <f>SUM($AP$22:$AP$33)</f>
        <v>0</v>
      </c>
      <c r="AQ43" s="23">
        <f>SUM($AQ$22:$AQ$33)</f>
        <v>0</v>
      </c>
      <c r="AR43" s="23">
        <f>SUM($AR$22:$AR$33)</f>
        <v>0</v>
      </c>
      <c r="AS43" s="54">
        <f>SUM($AS$22:$AS$33)</f>
        <v>0</v>
      </c>
      <c r="AT43" s="90">
        <f>U43+AF43+SUM(AG43:AS43)</f>
        <v>13021</v>
      </c>
    </row>
    <row r="44" spans="1:46" s="12" customFormat="1" ht="13.5">
      <c r="A44" s="92"/>
      <c r="B44" s="13"/>
      <c r="C44" s="13"/>
      <c r="D44" s="11"/>
      <c r="E44" s="11"/>
      <c r="F44" s="11"/>
      <c r="G44" s="81"/>
      <c r="H44" s="23"/>
      <c r="I44" s="13"/>
      <c r="J44" s="23"/>
      <c r="K44" s="23"/>
      <c r="L44" s="23"/>
      <c r="M44" s="23"/>
      <c r="N44" s="81"/>
      <c r="O44" s="11"/>
      <c r="P44" s="23"/>
      <c r="Q44" s="23"/>
      <c r="R44" s="23"/>
      <c r="S44" s="23"/>
      <c r="T44" s="81"/>
      <c r="U44" s="84"/>
      <c r="V44" s="11"/>
      <c r="W44" s="23"/>
      <c r="X44" s="23"/>
      <c r="Y44" s="23"/>
      <c r="Z44" s="23"/>
      <c r="AA44" s="23"/>
      <c r="AB44" s="23"/>
      <c r="AC44" s="23"/>
      <c r="AD44" s="23"/>
      <c r="AE44" s="23"/>
      <c r="AF44" s="87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54"/>
      <c r="AT44" s="90"/>
    </row>
    <row r="45" spans="1:46" s="12" customFormat="1" ht="14.25" thickBot="1">
      <c r="A45" s="93" t="s">
        <v>126</v>
      </c>
      <c r="B45" s="56" t="s">
        <v>65</v>
      </c>
      <c r="C45" s="56" t="s">
        <v>65</v>
      </c>
      <c r="D45" s="36">
        <f>SUM($D$13:$D$24)</f>
        <v>70829</v>
      </c>
      <c r="E45" s="36">
        <f>SUM($E$13:$E$24)</f>
        <v>0</v>
      </c>
      <c r="F45" s="36">
        <f>SUM($F$13:$F$24)</f>
        <v>7073</v>
      </c>
      <c r="G45" s="82">
        <f t="shared" si="1"/>
        <v>77902</v>
      </c>
      <c r="H45" s="97" t="s">
        <v>65</v>
      </c>
      <c r="I45" s="35">
        <f>SUM($I$13:$I$24)</f>
        <v>0</v>
      </c>
      <c r="J45" s="24">
        <f>SUM($J$13:$J$24)</f>
        <v>0</v>
      </c>
      <c r="K45" s="24">
        <f>SUM($K$13:$K$24)</f>
        <v>0</v>
      </c>
      <c r="L45" s="24">
        <f>SUM($L$13:$L$24)</f>
        <v>0</v>
      </c>
      <c r="M45" s="24">
        <f>SUM($M$13:$M$24)</f>
        <v>0</v>
      </c>
      <c r="N45" s="82">
        <f t="shared" si="2"/>
        <v>0</v>
      </c>
      <c r="O45" s="47" t="s">
        <v>65</v>
      </c>
      <c r="P45" s="24">
        <f>SUM($P$13:$P$24)</f>
        <v>0</v>
      </c>
      <c r="Q45" s="24">
        <f>SUM($Q$13:$Q$24)</f>
        <v>0</v>
      </c>
      <c r="R45" s="24">
        <f>SUM($R$13:$R$24)</f>
        <v>0</v>
      </c>
      <c r="S45" s="24">
        <f>SUM($S$13:$S$24)</f>
        <v>0</v>
      </c>
      <c r="T45" s="81">
        <f t="shared" si="3"/>
        <v>0</v>
      </c>
      <c r="U45" s="85">
        <f>G45+N45+T45</f>
        <v>77902</v>
      </c>
      <c r="V45" s="47" t="s">
        <v>65</v>
      </c>
      <c r="W45" s="24">
        <f>SUM($W$13:$W$24)</f>
        <v>0</v>
      </c>
      <c r="X45" s="24">
        <f>SUM($X$13:$X$24)</f>
        <v>0</v>
      </c>
      <c r="Y45" s="24">
        <f>SUM($Y$13:$Y$24)</f>
        <v>0</v>
      </c>
      <c r="Z45" s="24">
        <f>SUM($Z$13:$Z$24)</f>
        <v>0</v>
      </c>
      <c r="AA45" s="24">
        <f>SUM($AA$13:$AA$24)</f>
        <v>0</v>
      </c>
      <c r="AB45" s="24">
        <f>SUM($AB$13:$AB$24)</f>
        <v>0</v>
      </c>
      <c r="AC45" s="24">
        <f>SUM($AC$13:$AC$24)</f>
        <v>0</v>
      </c>
      <c r="AD45" s="24">
        <f>SUM($AD$13:$AD$24)</f>
        <v>0</v>
      </c>
      <c r="AE45" s="24">
        <f>SUM($AE$13:$AE$24)</f>
        <v>0</v>
      </c>
      <c r="AF45" s="88">
        <f t="shared" si="4"/>
        <v>0</v>
      </c>
      <c r="AG45" s="24">
        <f>SUM($AG$13:$AG$24)</f>
        <v>0</v>
      </c>
      <c r="AH45" s="24">
        <f>SUM($AH$13:$AH$24)</f>
        <v>0</v>
      </c>
      <c r="AI45" s="24">
        <f>SUM($AI$13:$AI$24)</f>
        <v>0</v>
      </c>
      <c r="AJ45" s="24">
        <f>SUM($AJ$13:$AJ$24)</f>
        <v>0</v>
      </c>
      <c r="AK45" s="24">
        <f>SUM($AK$13:$AK$24)</f>
        <v>0</v>
      </c>
      <c r="AL45" s="24">
        <f>SUM($AL$13:$AL$24)</f>
        <v>0</v>
      </c>
      <c r="AM45" s="24">
        <f>SUM($AM$13:$AM$24)</f>
        <v>1041</v>
      </c>
      <c r="AN45" s="24">
        <f>SUM($AN$13:$AN$24)</f>
        <v>0</v>
      </c>
      <c r="AO45" s="24">
        <f>SUM($AO$13:$AO$24)</f>
        <v>0</v>
      </c>
      <c r="AP45" s="24">
        <f>SUM($AP$13:$AP$24)</f>
        <v>0</v>
      </c>
      <c r="AQ45" s="24">
        <f>SUM($AQ$13:$AQ$24)</f>
        <v>0</v>
      </c>
      <c r="AR45" s="24">
        <f>SUM($AR$13:$AR$24)</f>
        <v>0</v>
      </c>
      <c r="AS45" s="96">
        <f>SUM($AS$13:$AS$24)</f>
        <v>0</v>
      </c>
      <c r="AT45" s="90">
        <f>U45+AF45+SUM(AG45:AS45)</f>
        <v>78943</v>
      </c>
    </row>
    <row r="46" spans="1:46" ht="13.5">
      <c r="A46" s="62"/>
      <c r="B46" s="62"/>
      <c r="C46" s="62"/>
      <c r="D46" s="62"/>
      <c r="E46" s="62"/>
      <c r="F46" s="62"/>
      <c r="G46" s="62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ht="13.5">
      <c r="A47" s="1"/>
    </row>
    <row r="51" ht="13.5" hidden="1"/>
    <row r="52" ht="13.5" hidden="1"/>
    <row r="53" ht="13.5" hidden="1"/>
    <row r="54" ht="13.5" hidden="1"/>
    <row r="55" ht="13.5" hidden="1"/>
  </sheetData>
  <printOptions verticalCentered="1"/>
  <pageMargins left="0.7874015748031497" right="0.7874015748031497" top="0.7874015748031497" bottom="0.5905511811023623" header="0.5118110236220472" footer="1.1811023622047245"/>
  <pageSetup horizontalDpi="400" verticalDpi="400" orientation="landscape" pageOrder="overThenDown" paperSize="9" scale="68" r:id="rId1"/>
  <headerFooter alignWithMargins="0">
    <oddFooter>&amp;C&amp;P / &amp;N ﾍﾟｰｼﾞ</oddFooter>
  </headerFooter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X4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8.875" style="0" customWidth="1"/>
    <col min="2" max="3" width="0.12890625" style="0" customWidth="1"/>
    <col min="4" max="4" width="9.625" style="0" customWidth="1"/>
    <col min="5" max="7" width="9.625" style="0" hidden="1" customWidth="1"/>
    <col min="8" max="8" width="0.12890625" style="0" customWidth="1"/>
    <col min="9" max="9" width="9.625" style="0" hidden="1" customWidth="1"/>
    <col min="10" max="14" width="9.625" style="0" customWidth="1"/>
    <col min="15" max="15" width="0.12890625" style="0" hidden="1" customWidth="1"/>
    <col min="16" max="20" width="9.625" style="0" hidden="1" customWidth="1"/>
    <col min="21" max="21" width="9.625" style="0" customWidth="1"/>
    <col min="22" max="22" width="0.12890625" style="0" hidden="1" customWidth="1"/>
    <col min="23" max="34" width="9.625" style="0" hidden="1" customWidth="1"/>
    <col min="35" max="35" width="9.625" style="0" customWidth="1"/>
    <col min="36" max="39" width="9.625" style="0" hidden="1" customWidth="1"/>
    <col min="40" max="41" width="9.625" style="0" customWidth="1"/>
    <col min="42" max="46" width="9.625" style="0" hidden="1" customWidth="1"/>
    <col min="47" max="49" width="9.625" style="0" customWidth="1"/>
    <col min="50" max="50" width="0" style="0" hidden="1" customWidth="1"/>
  </cols>
  <sheetData>
    <row r="1" ht="13.5">
      <c r="A1" t="s">
        <v>0</v>
      </c>
    </row>
    <row r="2" ht="13.5">
      <c r="A2" t="s">
        <v>81</v>
      </c>
    </row>
    <row r="3" spans="4:50" ht="13.5" hidden="1">
      <c r="D3">
        <v>103</v>
      </c>
      <c r="E3">
        <v>105</v>
      </c>
      <c r="F3">
        <v>106</v>
      </c>
      <c r="I3">
        <v>117</v>
      </c>
      <c r="J3">
        <v>112</v>
      </c>
      <c r="K3">
        <v>118</v>
      </c>
      <c r="L3">
        <v>113</v>
      </c>
      <c r="M3">
        <v>111</v>
      </c>
      <c r="P3">
        <v>125</v>
      </c>
      <c r="Q3">
        <v>123</v>
      </c>
      <c r="R3">
        <v>127</v>
      </c>
      <c r="S3">
        <v>124</v>
      </c>
      <c r="W3">
        <v>133</v>
      </c>
      <c r="X3">
        <v>134</v>
      </c>
      <c r="Y3">
        <v>138</v>
      </c>
      <c r="Z3">
        <v>139</v>
      </c>
      <c r="AA3">
        <v>137</v>
      </c>
      <c r="AB3">
        <v>135</v>
      </c>
      <c r="AC3">
        <v>140</v>
      </c>
      <c r="AD3">
        <v>147</v>
      </c>
      <c r="AE3">
        <v>149</v>
      </c>
      <c r="AG3">
        <v>506</v>
      </c>
      <c r="AH3">
        <v>503</v>
      </c>
      <c r="AI3">
        <v>505</v>
      </c>
      <c r="AJ3">
        <v>601</v>
      </c>
      <c r="AK3">
        <v>402</v>
      </c>
      <c r="AL3">
        <v>305</v>
      </c>
      <c r="AM3">
        <v>326</v>
      </c>
      <c r="AN3">
        <v>413</v>
      </c>
      <c r="AO3">
        <v>304</v>
      </c>
      <c r="AP3">
        <v>302</v>
      </c>
      <c r="AQ3">
        <v>205</v>
      </c>
      <c r="AR3">
        <v>207</v>
      </c>
      <c r="AS3">
        <v>220</v>
      </c>
      <c r="AT3">
        <v>221</v>
      </c>
      <c r="AU3">
        <v>224</v>
      </c>
      <c r="AV3">
        <v>999</v>
      </c>
      <c r="AX3" t="s">
        <v>64</v>
      </c>
    </row>
    <row r="4" ht="14.25" thickBot="1">
      <c r="AW4" t="s">
        <v>2</v>
      </c>
    </row>
    <row r="5" spans="1:49" ht="13.5">
      <c r="A5" s="58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41"/>
      <c r="V5" s="2" t="s">
        <v>4</v>
      </c>
      <c r="W5" s="99"/>
      <c r="X5" s="2"/>
      <c r="Y5" s="2"/>
      <c r="Z5" s="2"/>
      <c r="AA5" s="2"/>
      <c r="AB5" s="2"/>
      <c r="AC5" s="2"/>
      <c r="AD5" s="2"/>
      <c r="AE5" s="2"/>
      <c r="AF5" s="41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3"/>
      <c r="AS5" s="20"/>
      <c r="AT5" s="20"/>
      <c r="AU5" s="3"/>
      <c r="AV5" s="49"/>
      <c r="AW5" s="4"/>
    </row>
    <row r="6" spans="1:49" ht="13.5">
      <c r="A6" s="59"/>
      <c r="B6" s="26"/>
      <c r="C6" s="26" t="s">
        <v>88</v>
      </c>
      <c r="D6" s="26"/>
      <c r="E6" s="26"/>
      <c r="F6" s="26"/>
      <c r="G6" s="57"/>
      <c r="H6" s="26" t="s">
        <v>5</v>
      </c>
      <c r="I6" s="26"/>
      <c r="J6" s="26"/>
      <c r="K6" s="26"/>
      <c r="L6" s="26"/>
      <c r="M6" s="26"/>
      <c r="N6" s="57"/>
      <c r="O6" s="26" t="s">
        <v>6</v>
      </c>
      <c r="P6" s="44"/>
      <c r="Q6" s="26"/>
      <c r="R6" s="26"/>
      <c r="S6" s="26"/>
      <c r="T6" s="57"/>
      <c r="U6" s="65"/>
      <c r="V6" s="30"/>
      <c r="W6" s="32"/>
      <c r="X6" s="32"/>
      <c r="Y6" s="32"/>
      <c r="Z6" s="32"/>
      <c r="AA6" s="32"/>
      <c r="AB6" s="32"/>
      <c r="AC6" s="32"/>
      <c r="AD6" s="32"/>
      <c r="AE6" s="32"/>
      <c r="AF6" s="70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6"/>
      <c r="AV6" s="51"/>
      <c r="AW6" s="67"/>
    </row>
    <row r="7" spans="1:49" ht="13.5">
      <c r="A7" s="59"/>
      <c r="B7" s="5"/>
      <c r="C7" s="5"/>
      <c r="D7" s="18"/>
      <c r="E7" s="18"/>
      <c r="F7" s="18"/>
      <c r="G7" s="34"/>
      <c r="H7" s="5"/>
      <c r="I7" s="18"/>
      <c r="J7" s="18"/>
      <c r="K7" s="18"/>
      <c r="L7" s="18"/>
      <c r="M7" s="18"/>
      <c r="N7" s="34"/>
      <c r="O7" s="5"/>
      <c r="P7" s="18"/>
      <c r="Q7" s="18"/>
      <c r="R7" s="18"/>
      <c r="S7" s="18"/>
      <c r="T7" s="19"/>
      <c r="U7" s="65" t="s">
        <v>67</v>
      </c>
      <c r="V7" s="6"/>
      <c r="W7" s="21"/>
      <c r="X7" s="21"/>
      <c r="Y7" s="21"/>
      <c r="Z7" s="21"/>
      <c r="AA7" s="21"/>
      <c r="AB7" s="21"/>
      <c r="AC7" s="21"/>
      <c r="AD7" s="21" t="s">
        <v>8</v>
      </c>
      <c r="AE7" s="21"/>
      <c r="AF7" s="70" t="s">
        <v>67</v>
      </c>
      <c r="AG7" s="21" t="s">
        <v>9</v>
      </c>
      <c r="AH7" s="21" t="s">
        <v>10</v>
      </c>
      <c r="AI7" s="21" t="s">
        <v>97</v>
      </c>
      <c r="AJ7" s="21" t="s">
        <v>11</v>
      </c>
      <c r="AK7" s="21" t="s">
        <v>12</v>
      </c>
      <c r="AL7" s="21" t="s">
        <v>13</v>
      </c>
      <c r="AM7" s="21" t="s">
        <v>14</v>
      </c>
      <c r="AN7" s="21" t="s">
        <v>98</v>
      </c>
      <c r="AO7" s="21" t="s">
        <v>15</v>
      </c>
      <c r="AP7" s="21" t="s">
        <v>16</v>
      </c>
      <c r="AQ7" s="21" t="s">
        <v>17</v>
      </c>
      <c r="AR7" s="21" t="s">
        <v>44</v>
      </c>
      <c r="AS7" s="21" t="s">
        <v>18</v>
      </c>
      <c r="AT7" s="21" t="s">
        <v>50</v>
      </c>
      <c r="AU7" s="6" t="s">
        <v>20</v>
      </c>
      <c r="AV7" s="51" t="s">
        <v>96</v>
      </c>
      <c r="AW7" s="71" t="s">
        <v>68</v>
      </c>
    </row>
    <row r="8" spans="1:49" ht="14.25" thickBot="1">
      <c r="A8" s="55"/>
      <c r="B8" s="16"/>
      <c r="C8" s="16"/>
      <c r="D8" s="22" t="s">
        <v>22</v>
      </c>
      <c r="E8" s="22" t="s">
        <v>23</v>
      </c>
      <c r="F8" s="22" t="s">
        <v>24</v>
      </c>
      <c r="G8" s="63" t="s">
        <v>7</v>
      </c>
      <c r="H8" s="8"/>
      <c r="I8" s="22" t="s">
        <v>25</v>
      </c>
      <c r="J8" s="22" t="s">
        <v>26</v>
      </c>
      <c r="K8" s="22" t="s">
        <v>27</v>
      </c>
      <c r="L8" s="22" t="s">
        <v>127</v>
      </c>
      <c r="M8" s="22" t="s">
        <v>28</v>
      </c>
      <c r="N8" s="63" t="s">
        <v>7</v>
      </c>
      <c r="O8" s="8"/>
      <c r="P8" s="22" t="s">
        <v>29</v>
      </c>
      <c r="Q8" s="22" t="s">
        <v>30</v>
      </c>
      <c r="R8" s="22" t="s">
        <v>31</v>
      </c>
      <c r="S8" s="22" t="s">
        <v>32</v>
      </c>
      <c r="T8" s="63" t="s">
        <v>7</v>
      </c>
      <c r="U8" s="66"/>
      <c r="V8" s="8"/>
      <c r="W8" s="22" t="s">
        <v>33</v>
      </c>
      <c r="X8" s="22" t="s">
        <v>34</v>
      </c>
      <c r="Y8" s="22" t="s">
        <v>35</v>
      </c>
      <c r="Z8" s="22" t="s">
        <v>36</v>
      </c>
      <c r="AA8" s="22" t="s">
        <v>37</v>
      </c>
      <c r="AB8" s="22" t="s">
        <v>38</v>
      </c>
      <c r="AC8" s="22" t="s">
        <v>39</v>
      </c>
      <c r="AD8" s="22" t="s">
        <v>40</v>
      </c>
      <c r="AE8" s="22" t="s">
        <v>41</v>
      </c>
      <c r="AF8" s="68"/>
      <c r="AG8" s="22"/>
      <c r="AH8" s="22"/>
      <c r="AI8" s="22"/>
      <c r="AJ8" s="22"/>
      <c r="AK8" s="22"/>
      <c r="AL8" s="22"/>
      <c r="AM8" s="22" t="s">
        <v>42</v>
      </c>
      <c r="AN8" s="22"/>
      <c r="AO8" s="22"/>
      <c r="AP8" s="22"/>
      <c r="AQ8" s="22"/>
      <c r="AR8" s="79"/>
      <c r="AS8" s="22"/>
      <c r="AT8" s="22"/>
      <c r="AU8" s="8"/>
      <c r="AV8" s="52"/>
      <c r="AW8" s="72"/>
    </row>
    <row r="9" spans="1:49" s="12" customFormat="1" ht="14.25" hidden="1" thickTop="1">
      <c r="A9" s="92" t="s">
        <v>104</v>
      </c>
      <c r="B9" s="48"/>
      <c r="C9" s="13"/>
      <c r="D9" s="23">
        <v>44919</v>
      </c>
      <c r="E9" s="23">
        <v>0</v>
      </c>
      <c r="F9" s="23">
        <v>0</v>
      </c>
      <c r="G9" s="81">
        <f>SUM(D9:F9)</f>
        <v>44919</v>
      </c>
      <c r="H9" s="33"/>
      <c r="I9" s="23">
        <v>0</v>
      </c>
      <c r="J9" s="23">
        <v>5571</v>
      </c>
      <c r="K9" s="23">
        <v>333064</v>
      </c>
      <c r="L9" s="23">
        <v>0</v>
      </c>
      <c r="M9" s="23">
        <v>0</v>
      </c>
      <c r="N9" s="81">
        <f>SUM(I9:M9)</f>
        <v>338635</v>
      </c>
      <c r="O9" s="33"/>
      <c r="P9" s="23">
        <v>0</v>
      </c>
      <c r="Q9" s="23">
        <v>0</v>
      </c>
      <c r="R9" s="23">
        <v>0</v>
      </c>
      <c r="S9" s="23">
        <v>0</v>
      </c>
      <c r="T9" s="81">
        <f>SUM(P9:S9)</f>
        <v>0</v>
      </c>
      <c r="U9" s="84">
        <f aca="true" t="shared" si="0" ref="U9:U33">G9+N9+T9</f>
        <v>383554</v>
      </c>
      <c r="V9" s="11"/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87">
        <f>SUM(W9:AE9)</f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11">
        <v>0</v>
      </c>
      <c r="AV9" s="54">
        <v>0</v>
      </c>
      <c r="AW9" s="90">
        <f>U9+AF9+SUM(AG9:AV9)</f>
        <v>383554</v>
      </c>
    </row>
    <row r="10" spans="1:49" s="12" customFormat="1" ht="14.25" hidden="1" thickTop="1">
      <c r="A10" s="92" t="s">
        <v>105</v>
      </c>
      <c r="B10" s="13"/>
      <c r="C10" s="13"/>
      <c r="D10" s="23">
        <v>57422</v>
      </c>
      <c r="E10" s="23">
        <v>0</v>
      </c>
      <c r="F10" s="23">
        <v>0</v>
      </c>
      <c r="G10" s="81">
        <f aca="true" t="shared" si="1" ref="G10:G45">SUM(D10:F10)</f>
        <v>57422</v>
      </c>
      <c r="H10" s="11"/>
      <c r="I10" s="23">
        <v>0</v>
      </c>
      <c r="J10" s="23">
        <v>0</v>
      </c>
      <c r="K10" s="23">
        <v>291811</v>
      </c>
      <c r="L10" s="23">
        <v>0</v>
      </c>
      <c r="M10" s="23">
        <v>0</v>
      </c>
      <c r="N10" s="81">
        <f aca="true" t="shared" si="2" ref="N10:N45">SUM(I10:M10)</f>
        <v>291811</v>
      </c>
      <c r="O10" s="11"/>
      <c r="P10" s="23">
        <v>0</v>
      </c>
      <c r="Q10" s="23">
        <v>0</v>
      </c>
      <c r="R10" s="23">
        <v>0</v>
      </c>
      <c r="S10" s="23">
        <v>0</v>
      </c>
      <c r="T10" s="81">
        <f aca="true" t="shared" si="3" ref="T10:T45">SUM(P10:S10)</f>
        <v>0</v>
      </c>
      <c r="U10" s="84">
        <f t="shared" si="0"/>
        <v>349233</v>
      </c>
      <c r="V10" s="11"/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87">
        <f aca="true" t="shared" si="4" ref="AF10:AF45">SUM(W10:AE10)</f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11">
        <v>0</v>
      </c>
      <c r="AV10" s="54">
        <v>710</v>
      </c>
      <c r="AW10" s="90">
        <f aca="true" t="shared" si="5" ref="AW10:AW33">U10+AF10+SUM(AG10:AV10)</f>
        <v>349943</v>
      </c>
    </row>
    <row r="11" spans="1:49" s="12" customFormat="1" ht="14.25" hidden="1" thickTop="1">
      <c r="A11" s="92" t="s">
        <v>106</v>
      </c>
      <c r="B11" s="13"/>
      <c r="C11" s="13"/>
      <c r="D11" s="23">
        <v>118563</v>
      </c>
      <c r="E11" s="23">
        <v>0</v>
      </c>
      <c r="F11" s="23">
        <v>0</v>
      </c>
      <c r="G11" s="81">
        <f t="shared" si="1"/>
        <v>118563</v>
      </c>
      <c r="H11" s="11"/>
      <c r="I11" s="23">
        <v>0</v>
      </c>
      <c r="J11" s="23">
        <v>21080</v>
      </c>
      <c r="K11" s="23">
        <v>293082</v>
      </c>
      <c r="L11" s="23">
        <v>0</v>
      </c>
      <c r="M11" s="23">
        <v>0</v>
      </c>
      <c r="N11" s="81">
        <f t="shared" si="2"/>
        <v>314162</v>
      </c>
      <c r="O11" s="11"/>
      <c r="P11" s="23">
        <v>0</v>
      </c>
      <c r="Q11" s="23">
        <v>0</v>
      </c>
      <c r="R11" s="23">
        <v>0</v>
      </c>
      <c r="S11" s="23">
        <v>0</v>
      </c>
      <c r="T11" s="81">
        <f t="shared" si="3"/>
        <v>0</v>
      </c>
      <c r="U11" s="84">
        <f t="shared" si="0"/>
        <v>432725</v>
      </c>
      <c r="V11" s="11"/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87">
        <f t="shared" si="4"/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11">
        <v>0</v>
      </c>
      <c r="AV11" s="54">
        <v>0</v>
      </c>
      <c r="AW11" s="90">
        <f t="shared" si="5"/>
        <v>432725</v>
      </c>
    </row>
    <row r="12" spans="1:49" s="12" customFormat="1" ht="14.25" hidden="1" thickTop="1">
      <c r="A12" s="92" t="s">
        <v>107</v>
      </c>
      <c r="B12" s="13"/>
      <c r="C12" s="13"/>
      <c r="D12" s="23">
        <v>24441</v>
      </c>
      <c r="E12" s="23">
        <v>0</v>
      </c>
      <c r="F12" s="23">
        <v>0</v>
      </c>
      <c r="G12" s="81">
        <f t="shared" si="1"/>
        <v>24441</v>
      </c>
      <c r="H12" s="11"/>
      <c r="I12" s="23">
        <v>0</v>
      </c>
      <c r="J12" s="23">
        <v>79991</v>
      </c>
      <c r="K12" s="23">
        <v>160176</v>
      </c>
      <c r="L12" s="23">
        <v>0</v>
      </c>
      <c r="M12" s="23">
        <v>0</v>
      </c>
      <c r="N12" s="81">
        <f t="shared" si="2"/>
        <v>240167</v>
      </c>
      <c r="O12" s="11"/>
      <c r="P12" s="23">
        <v>0</v>
      </c>
      <c r="Q12" s="23">
        <v>0</v>
      </c>
      <c r="R12" s="23">
        <v>0</v>
      </c>
      <c r="S12" s="23">
        <v>0</v>
      </c>
      <c r="T12" s="81">
        <f t="shared" si="3"/>
        <v>0</v>
      </c>
      <c r="U12" s="84">
        <f t="shared" si="0"/>
        <v>264608</v>
      </c>
      <c r="V12" s="11"/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87">
        <f t="shared" si="4"/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60044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11">
        <v>0</v>
      </c>
      <c r="AV12" s="54">
        <v>0</v>
      </c>
      <c r="AW12" s="90">
        <f t="shared" si="5"/>
        <v>324652</v>
      </c>
    </row>
    <row r="13" spans="1:49" s="12" customFormat="1" ht="14.25" hidden="1" thickTop="1">
      <c r="A13" s="92" t="s">
        <v>108</v>
      </c>
      <c r="B13" s="13"/>
      <c r="C13" s="13"/>
      <c r="D13" s="23">
        <v>30417</v>
      </c>
      <c r="E13" s="23">
        <v>0</v>
      </c>
      <c r="F13" s="23">
        <v>0</v>
      </c>
      <c r="G13" s="81">
        <f t="shared" si="1"/>
        <v>30417</v>
      </c>
      <c r="H13" s="11"/>
      <c r="I13" s="23">
        <v>0</v>
      </c>
      <c r="J13" s="23">
        <v>46899</v>
      </c>
      <c r="K13" s="23">
        <v>149864</v>
      </c>
      <c r="L13" s="23">
        <v>0</v>
      </c>
      <c r="M13" s="23">
        <v>0</v>
      </c>
      <c r="N13" s="81">
        <f t="shared" si="2"/>
        <v>196763</v>
      </c>
      <c r="O13" s="11"/>
      <c r="P13" s="23">
        <v>0</v>
      </c>
      <c r="Q13" s="23">
        <v>0</v>
      </c>
      <c r="R13" s="23">
        <v>0</v>
      </c>
      <c r="S13" s="23">
        <v>0</v>
      </c>
      <c r="T13" s="81">
        <f t="shared" si="3"/>
        <v>0</v>
      </c>
      <c r="U13" s="84">
        <f t="shared" si="0"/>
        <v>227180</v>
      </c>
      <c r="V13" s="11"/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87">
        <f t="shared" si="4"/>
        <v>0</v>
      </c>
      <c r="AG13" s="23">
        <v>0</v>
      </c>
      <c r="AH13" s="23">
        <v>0</v>
      </c>
      <c r="AI13" s="23">
        <v>46122</v>
      </c>
      <c r="AJ13" s="23">
        <v>0</v>
      </c>
      <c r="AK13" s="23">
        <v>0</v>
      </c>
      <c r="AL13" s="23">
        <v>0</v>
      </c>
      <c r="AM13" s="23">
        <v>0</v>
      </c>
      <c r="AN13" s="23">
        <v>35897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11">
        <v>0</v>
      </c>
      <c r="AV13" s="54">
        <v>0</v>
      </c>
      <c r="AW13" s="90">
        <f t="shared" si="5"/>
        <v>309199</v>
      </c>
    </row>
    <row r="14" spans="1:49" s="12" customFormat="1" ht="14.25" hidden="1" thickTop="1">
      <c r="A14" s="92" t="s">
        <v>109</v>
      </c>
      <c r="B14" s="13"/>
      <c r="C14" s="13"/>
      <c r="D14" s="23">
        <v>28788</v>
      </c>
      <c r="E14" s="23">
        <v>0</v>
      </c>
      <c r="F14" s="23">
        <v>0</v>
      </c>
      <c r="G14" s="81">
        <f t="shared" si="1"/>
        <v>28788</v>
      </c>
      <c r="H14" s="11"/>
      <c r="I14" s="23">
        <v>0</v>
      </c>
      <c r="J14" s="23">
        <v>56805</v>
      </c>
      <c r="K14" s="23">
        <v>301840</v>
      </c>
      <c r="L14" s="23">
        <v>12401</v>
      </c>
      <c r="M14" s="23">
        <v>0</v>
      </c>
      <c r="N14" s="81">
        <f t="shared" si="2"/>
        <v>371046</v>
      </c>
      <c r="O14" s="11"/>
      <c r="P14" s="23">
        <v>0</v>
      </c>
      <c r="Q14" s="23">
        <v>0</v>
      </c>
      <c r="R14" s="23">
        <v>0</v>
      </c>
      <c r="S14" s="23">
        <v>0</v>
      </c>
      <c r="T14" s="81">
        <f t="shared" si="3"/>
        <v>0</v>
      </c>
      <c r="U14" s="84">
        <f t="shared" si="0"/>
        <v>399834</v>
      </c>
      <c r="V14" s="11"/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87">
        <f t="shared" si="4"/>
        <v>0</v>
      </c>
      <c r="AG14" s="23">
        <v>0</v>
      </c>
      <c r="AH14" s="23">
        <v>0</v>
      </c>
      <c r="AI14" s="23">
        <v>5971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11">
        <v>0</v>
      </c>
      <c r="AV14" s="54">
        <v>0</v>
      </c>
      <c r="AW14" s="90">
        <f t="shared" si="5"/>
        <v>405805</v>
      </c>
    </row>
    <row r="15" spans="1:49" s="12" customFormat="1" ht="14.25" hidden="1" thickTop="1">
      <c r="A15" s="92" t="s">
        <v>110</v>
      </c>
      <c r="B15" s="13"/>
      <c r="C15" s="13"/>
      <c r="D15" s="23">
        <v>62445</v>
      </c>
      <c r="E15" s="23">
        <v>0</v>
      </c>
      <c r="F15" s="23">
        <v>0</v>
      </c>
      <c r="G15" s="81">
        <f t="shared" si="1"/>
        <v>62445</v>
      </c>
      <c r="H15" s="11"/>
      <c r="I15" s="23">
        <v>0</v>
      </c>
      <c r="J15" s="23">
        <v>51452</v>
      </c>
      <c r="K15" s="23">
        <v>215621</v>
      </c>
      <c r="L15" s="23">
        <v>18372</v>
      </c>
      <c r="M15" s="23">
        <v>0</v>
      </c>
      <c r="N15" s="81">
        <f t="shared" si="2"/>
        <v>285445</v>
      </c>
      <c r="O15" s="11"/>
      <c r="P15" s="23">
        <v>0</v>
      </c>
      <c r="Q15" s="23">
        <v>0</v>
      </c>
      <c r="R15" s="23">
        <v>0</v>
      </c>
      <c r="S15" s="23">
        <v>0</v>
      </c>
      <c r="T15" s="81">
        <f t="shared" si="3"/>
        <v>0</v>
      </c>
      <c r="U15" s="84">
        <f t="shared" si="0"/>
        <v>347890</v>
      </c>
      <c r="V15" s="11"/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87">
        <f t="shared" si="4"/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11">
        <v>0</v>
      </c>
      <c r="AV15" s="54">
        <v>0</v>
      </c>
      <c r="AW15" s="90">
        <f t="shared" si="5"/>
        <v>347890</v>
      </c>
    </row>
    <row r="16" spans="1:49" s="12" customFormat="1" ht="14.25" hidden="1" thickTop="1">
      <c r="A16" s="92" t="s">
        <v>111</v>
      </c>
      <c r="B16" s="13"/>
      <c r="C16" s="13"/>
      <c r="D16" s="23">
        <v>70392</v>
      </c>
      <c r="E16" s="23">
        <v>0</v>
      </c>
      <c r="F16" s="23">
        <v>0</v>
      </c>
      <c r="G16" s="81">
        <f t="shared" si="1"/>
        <v>70392</v>
      </c>
      <c r="H16" s="11"/>
      <c r="I16" s="23">
        <v>0</v>
      </c>
      <c r="J16" s="23">
        <v>11500</v>
      </c>
      <c r="K16" s="23">
        <v>285383</v>
      </c>
      <c r="L16" s="23">
        <v>35832</v>
      </c>
      <c r="M16" s="23">
        <v>0</v>
      </c>
      <c r="N16" s="81">
        <f t="shared" si="2"/>
        <v>332715</v>
      </c>
      <c r="O16" s="11"/>
      <c r="P16" s="23">
        <v>0</v>
      </c>
      <c r="Q16" s="23">
        <v>0</v>
      </c>
      <c r="R16" s="23">
        <v>0</v>
      </c>
      <c r="S16" s="23">
        <v>0</v>
      </c>
      <c r="T16" s="81">
        <f t="shared" si="3"/>
        <v>0</v>
      </c>
      <c r="U16" s="84">
        <f t="shared" si="0"/>
        <v>403107</v>
      </c>
      <c r="V16" s="11"/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87">
        <f t="shared" si="4"/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11">
        <v>0</v>
      </c>
      <c r="AV16" s="54">
        <v>0</v>
      </c>
      <c r="AW16" s="90">
        <f t="shared" si="5"/>
        <v>403107</v>
      </c>
    </row>
    <row r="17" spans="1:49" s="12" customFormat="1" ht="14.25" hidden="1" thickTop="1">
      <c r="A17" s="92" t="s">
        <v>112</v>
      </c>
      <c r="B17" s="13"/>
      <c r="C17" s="13"/>
      <c r="D17" s="23">
        <v>62970</v>
      </c>
      <c r="E17" s="23">
        <v>0</v>
      </c>
      <c r="F17" s="23">
        <v>0</v>
      </c>
      <c r="G17" s="81">
        <f t="shared" si="1"/>
        <v>62970</v>
      </c>
      <c r="H17" s="11"/>
      <c r="I17" s="23">
        <v>0</v>
      </c>
      <c r="J17" s="23">
        <v>50680</v>
      </c>
      <c r="K17" s="23">
        <v>182063</v>
      </c>
      <c r="L17" s="23">
        <v>0</v>
      </c>
      <c r="M17" s="23">
        <v>0</v>
      </c>
      <c r="N17" s="81">
        <f t="shared" si="2"/>
        <v>232743</v>
      </c>
      <c r="O17" s="11"/>
      <c r="P17" s="23">
        <v>0</v>
      </c>
      <c r="Q17" s="23">
        <v>0</v>
      </c>
      <c r="R17" s="23">
        <v>0</v>
      </c>
      <c r="S17" s="23">
        <v>0</v>
      </c>
      <c r="T17" s="81">
        <f t="shared" si="3"/>
        <v>0</v>
      </c>
      <c r="U17" s="84">
        <f t="shared" si="0"/>
        <v>295713</v>
      </c>
      <c r="V17" s="11"/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87">
        <f t="shared" si="4"/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31673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11">
        <v>0</v>
      </c>
      <c r="AV17" s="54">
        <v>0</v>
      </c>
      <c r="AW17" s="90">
        <f t="shared" si="5"/>
        <v>327386</v>
      </c>
    </row>
    <row r="18" spans="1:49" s="12" customFormat="1" ht="14.25" hidden="1" thickTop="1">
      <c r="A18" s="92" t="s">
        <v>113</v>
      </c>
      <c r="B18" s="13"/>
      <c r="C18" s="13"/>
      <c r="D18" s="23">
        <v>22599</v>
      </c>
      <c r="E18" s="23">
        <v>0</v>
      </c>
      <c r="F18" s="23">
        <v>0</v>
      </c>
      <c r="G18" s="81">
        <f t="shared" si="1"/>
        <v>22599</v>
      </c>
      <c r="H18" s="11"/>
      <c r="I18" s="23">
        <v>0</v>
      </c>
      <c r="J18" s="23">
        <v>12947</v>
      </c>
      <c r="K18" s="23">
        <v>134230</v>
      </c>
      <c r="L18" s="23">
        <v>0</v>
      </c>
      <c r="M18" s="23">
        <v>0</v>
      </c>
      <c r="N18" s="81">
        <f t="shared" si="2"/>
        <v>147177</v>
      </c>
      <c r="O18" s="11"/>
      <c r="P18" s="23">
        <v>0</v>
      </c>
      <c r="Q18" s="23">
        <v>0</v>
      </c>
      <c r="R18" s="23">
        <v>0</v>
      </c>
      <c r="S18" s="23">
        <v>0</v>
      </c>
      <c r="T18" s="81">
        <f t="shared" si="3"/>
        <v>0</v>
      </c>
      <c r="U18" s="84">
        <f t="shared" si="0"/>
        <v>169776</v>
      </c>
      <c r="V18" s="11"/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87">
        <f t="shared" si="4"/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11">
        <v>0</v>
      </c>
      <c r="AV18" s="54">
        <v>0</v>
      </c>
      <c r="AW18" s="90">
        <f t="shared" si="5"/>
        <v>169776</v>
      </c>
    </row>
    <row r="19" spans="1:49" s="12" customFormat="1" ht="14.25" hidden="1" thickTop="1">
      <c r="A19" s="92" t="s">
        <v>114</v>
      </c>
      <c r="B19" s="13"/>
      <c r="C19" s="13"/>
      <c r="D19" s="23">
        <v>62156</v>
      </c>
      <c r="E19" s="23">
        <v>0</v>
      </c>
      <c r="F19" s="23">
        <v>0</v>
      </c>
      <c r="G19" s="81">
        <f t="shared" si="1"/>
        <v>62156</v>
      </c>
      <c r="H19" s="11"/>
      <c r="I19" s="23">
        <v>0</v>
      </c>
      <c r="J19" s="23">
        <v>27460</v>
      </c>
      <c r="K19" s="23">
        <v>88380</v>
      </c>
      <c r="L19" s="23">
        <v>0</v>
      </c>
      <c r="M19" s="23">
        <v>0</v>
      </c>
      <c r="N19" s="81">
        <f t="shared" si="2"/>
        <v>115840</v>
      </c>
      <c r="O19" s="11"/>
      <c r="P19" s="23">
        <v>0</v>
      </c>
      <c r="Q19" s="23">
        <v>0</v>
      </c>
      <c r="R19" s="23">
        <v>0</v>
      </c>
      <c r="S19" s="23">
        <v>0</v>
      </c>
      <c r="T19" s="81">
        <f t="shared" si="3"/>
        <v>0</v>
      </c>
      <c r="U19" s="84">
        <f t="shared" si="0"/>
        <v>177996</v>
      </c>
      <c r="V19" s="11"/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87">
        <f t="shared" si="4"/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11">
        <v>0</v>
      </c>
      <c r="AV19" s="54">
        <v>0</v>
      </c>
      <c r="AW19" s="90">
        <f t="shared" si="5"/>
        <v>177996</v>
      </c>
    </row>
    <row r="20" spans="1:49" s="12" customFormat="1" ht="14.25" hidden="1" thickTop="1">
      <c r="A20" s="92" t="s">
        <v>115</v>
      </c>
      <c r="B20" s="13"/>
      <c r="C20" s="13"/>
      <c r="D20" s="23">
        <v>43761</v>
      </c>
      <c r="E20" s="23">
        <v>0</v>
      </c>
      <c r="F20" s="23">
        <v>0</v>
      </c>
      <c r="G20" s="81">
        <f t="shared" si="1"/>
        <v>43761</v>
      </c>
      <c r="H20" s="11"/>
      <c r="I20" s="23">
        <v>0</v>
      </c>
      <c r="J20" s="23">
        <v>40485</v>
      </c>
      <c r="K20" s="23">
        <v>121816</v>
      </c>
      <c r="L20" s="23">
        <v>0</v>
      </c>
      <c r="M20" s="23">
        <v>0</v>
      </c>
      <c r="N20" s="81">
        <f t="shared" si="2"/>
        <v>162301</v>
      </c>
      <c r="O20" s="11"/>
      <c r="P20" s="23">
        <v>0</v>
      </c>
      <c r="Q20" s="23">
        <v>0</v>
      </c>
      <c r="R20" s="23">
        <v>0</v>
      </c>
      <c r="S20" s="23">
        <v>0</v>
      </c>
      <c r="T20" s="81">
        <f t="shared" si="3"/>
        <v>0</v>
      </c>
      <c r="U20" s="84">
        <f t="shared" si="0"/>
        <v>206062</v>
      </c>
      <c r="V20" s="11"/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87">
        <f t="shared" si="4"/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11">
        <v>0</v>
      </c>
      <c r="AV20" s="54">
        <v>0</v>
      </c>
      <c r="AW20" s="90">
        <f t="shared" si="5"/>
        <v>206062</v>
      </c>
    </row>
    <row r="21" spans="1:49" s="12" customFormat="1" ht="14.25" thickTop="1">
      <c r="A21" s="92" t="s">
        <v>116</v>
      </c>
      <c r="B21" s="13"/>
      <c r="C21" s="13"/>
      <c r="D21" s="23">
        <v>44238</v>
      </c>
      <c r="E21" s="23">
        <v>0</v>
      </c>
      <c r="F21" s="23">
        <v>0</v>
      </c>
      <c r="G21" s="81">
        <f t="shared" si="1"/>
        <v>44238</v>
      </c>
      <c r="H21" s="11"/>
      <c r="I21" s="23">
        <v>0</v>
      </c>
      <c r="J21" s="23">
        <v>0</v>
      </c>
      <c r="K21" s="23">
        <v>249614</v>
      </c>
      <c r="L21" s="23">
        <v>0</v>
      </c>
      <c r="M21" s="23">
        <v>0</v>
      </c>
      <c r="N21" s="81">
        <f t="shared" si="2"/>
        <v>249614</v>
      </c>
      <c r="O21" s="11"/>
      <c r="P21" s="23">
        <v>0</v>
      </c>
      <c r="Q21" s="23">
        <v>0</v>
      </c>
      <c r="R21" s="23">
        <v>0</v>
      </c>
      <c r="S21" s="23">
        <v>0</v>
      </c>
      <c r="T21" s="81">
        <f t="shared" si="3"/>
        <v>0</v>
      </c>
      <c r="U21" s="84">
        <f t="shared" si="0"/>
        <v>293852</v>
      </c>
      <c r="V21" s="11"/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87">
        <f t="shared" si="4"/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11">
        <v>0</v>
      </c>
      <c r="AV21" s="54">
        <v>1614</v>
      </c>
      <c r="AW21" s="90">
        <f t="shared" si="5"/>
        <v>295466</v>
      </c>
    </row>
    <row r="22" spans="1:49" s="12" customFormat="1" ht="13.5">
      <c r="A22" s="92" t="s">
        <v>117</v>
      </c>
      <c r="B22" s="13"/>
      <c r="C22" s="13"/>
      <c r="D22" s="23">
        <v>16358</v>
      </c>
      <c r="E22" s="23">
        <v>0</v>
      </c>
      <c r="F22" s="23">
        <v>0</v>
      </c>
      <c r="G22" s="81">
        <f t="shared" si="1"/>
        <v>16358</v>
      </c>
      <c r="H22" s="11"/>
      <c r="I22" s="23">
        <v>0</v>
      </c>
      <c r="J22" s="23">
        <v>0</v>
      </c>
      <c r="K22" s="23">
        <v>198654</v>
      </c>
      <c r="L22" s="23">
        <v>0</v>
      </c>
      <c r="M22" s="23">
        <v>0</v>
      </c>
      <c r="N22" s="81">
        <f t="shared" si="2"/>
        <v>198654</v>
      </c>
      <c r="O22" s="11"/>
      <c r="P22" s="23">
        <v>0</v>
      </c>
      <c r="Q22" s="23">
        <v>0</v>
      </c>
      <c r="R22" s="23">
        <v>0</v>
      </c>
      <c r="S22" s="23">
        <v>0</v>
      </c>
      <c r="T22" s="81">
        <f t="shared" si="3"/>
        <v>0</v>
      </c>
      <c r="U22" s="84">
        <f t="shared" si="0"/>
        <v>215012</v>
      </c>
      <c r="V22" s="11"/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87">
        <f t="shared" si="4"/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11">
        <v>0</v>
      </c>
      <c r="AV22" s="54">
        <v>396</v>
      </c>
      <c r="AW22" s="90">
        <f t="shared" si="5"/>
        <v>215408</v>
      </c>
    </row>
    <row r="23" spans="1:49" s="12" customFormat="1" ht="13.5">
      <c r="A23" s="92" t="s">
        <v>106</v>
      </c>
      <c r="B23" s="13"/>
      <c r="C23" s="13"/>
      <c r="D23" s="23">
        <v>21723</v>
      </c>
      <c r="E23" s="23">
        <v>0</v>
      </c>
      <c r="F23" s="23">
        <v>0</v>
      </c>
      <c r="G23" s="81">
        <f t="shared" si="1"/>
        <v>21723</v>
      </c>
      <c r="H23" s="11"/>
      <c r="I23" s="23">
        <v>0</v>
      </c>
      <c r="J23" s="23">
        <v>13032</v>
      </c>
      <c r="K23" s="23">
        <v>145016</v>
      </c>
      <c r="L23" s="23">
        <v>0</v>
      </c>
      <c r="M23" s="23">
        <v>0</v>
      </c>
      <c r="N23" s="81">
        <f t="shared" si="2"/>
        <v>158048</v>
      </c>
      <c r="O23" s="11"/>
      <c r="P23" s="23">
        <v>0</v>
      </c>
      <c r="Q23" s="23">
        <v>0</v>
      </c>
      <c r="R23" s="23">
        <v>0</v>
      </c>
      <c r="S23" s="23">
        <v>0</v>
      </c>
      <c r="T23" s="81">
        <f t="shared" si="3"/>
        <v>0</v>
      </c>
      <c r="U23" s="84">
        <f t="shared" si="0"/>
        <v>179771</v>
      </c>
      <c r="V23" s="11"/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87">
        <f t="shared" si="4"/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11">
        <v>0</v>
      </c>
      <c r="AV23" s="54">
        <v>0</v>
      </c>
      <c r="AW23" s="90">
        <f t="shared" si="5"/>
        <v>179771</v>
      </c>
    </row>
    <row r="24" spans="1:49" s="12" customFormat="1" ht="13.5">
      <c r="A24" s="92" t="s">
        <v>107</v>
      </c>
      <c r="B24" s="13"/>
      <c r="C24" s="13"/>
      <c r="D24" s="23">
        <v>5412</v>
      </c>
      <c r="E24" s="23">
        <v>0</v>
      </c>
      <c r="F24" s="23">
        <v>0</v>
      </c>
      <c r="G24" s="81">
        <f t="shared" si="1"/>
        <v>5412</v>
      </c>
      <c r="H24" s="11"/>
      <c r="I24" s="23">
        <v>0</v>
      </c>
      <c r="J24" s="23">
        <v>25047</v>
      </c>
      <c r="K24" s="23">
        <v>100453</v>
      </c>
      <c r="L24" s="23">
        <v>0</v>
      </c>
      <c r="M24" s="23">
        <v>0</v>
      </c>
      <c r="N24" s="81">
        <f t="shared" si="2"/>
        <v>125500</v>
      </c>
      <c r="O24" s="11"/>
      <c r="P24" s="23">
        <v>0</v>
      </c>
      <c r="Q24" s="23">
        <v>0</v>
      </c>
      <c r="R24" s="23">
        <v>0</v>
      </c>
      <c r="S24" s="23">
        <v>0</v>
      </c>
      <c r="T24" s="81">
        <f t="shared" si="3"/>
        <v>0</v>
      </c>
      <c r="U24" s="84">
        <f t="shared" si="0"/>
        <v>130912</v>
      </c>
      <c r="V24" s="11"/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87">
        <f t="shared" si="4"/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11">
        <v>0</v>
      </c>
      <c r="AV24" s="54">
        <v>0</v>
      </c>
      <c r="AW24" s="90">
        <f t="shared" si="5"/>
        <v>130912</v>
      </c>
    </row>
    <row r="25" spans="1:49" s="12" customFormat="1" ht="13.5">
      <c r="A25" s="92" t="s">
        <v>108</v>
      </c>
      <c r="B25" s="13"/>
      <c r="C25" s="13"/>
      <c r="D25" s="23">
        <v>6523</v>
      </c>
      <c r="E25" s="23">
        <v>0</v>
      </c>
      <c r="F25" s="23">
        <v>0</v>
      </c>
      <c r="G25" s="81">
        <f t="shared" si="1"/>
        <v>6523</v>
      </c>
      <c r="H25" s="11"/>
      <c r="I25" s="23">
        <v>0</v>
      </c>
      <c r="J25" s="23">
        <v>33429</v>
      </c>
      <c r="K25" s="23">
        <v>112940</v>
      </c>
      <c r="L25" s="23">
        <v>0</v>
      </c>
      <c r="M25" s="23">
        <v>0</v>
      </c>
      <c r="N25" s="81">
        <f t="shared" si="2"/>
        <v>146369</v>
      </c>
      <c r="O25" s="11"/>
      <c r="P25" s="23">
        <v>0</v>
      </c>
      <c r="Q25" s="23">
        <v>0</v>
      </c>
      <c r="R25" s="23">
        <v>0</v>
      </c>
      <c r="S25" s="23">
        <v>0</v>
      </c>
      <c r="T25" s="81">
        <f t="shared" si="3"/>
        <v>0</v>
      </c>
      <c r="U25" s="84">
        <f t="shared" si="0"/>
        <v>152892</v>
      </c>
      <c r="V25" s="11"/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87">
        <f t="shared" si="4"/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11">
        <v>0</v>
      </c>
      <c r="AV25" s="54">
        <v>0</v>
      </c>
      <c r="AW25" s="90">
        <f t="shared" si="5"/>
        <v>152892</v>
      </c>
    </row>
    <row r="26" spans="1:49" s="12" customFormat="1" ht="13.5">
      <c r="A26" s="92" t="s">
        <v>109</v>
      </c>
      <c r="B26" s="13"/>
      <c r="C26" s="13"/>
      <c r="D26" s="23">
        <v>49398</v>
      </c>
      <c r="E26" s="23">
        <v>0</v>
      </c>
      <c r="F26" s="23">
        <v>0</v>
      </c>
      <c r="G26" s="81">
        <f t="shared" si="1"/>
        <v>49398</v>
      </c>
      <c r="H26" s="11"/>
      <c r="I26" s="23">
        <v>0</v>
      </c>
      <c r="J26" s="23">
        <v>46038</v>
      </c>
      <c r="K26" s="23">
        <v>280917</v>
      </c>
      <c r="L26" s="23">
        <v>19051</v>
      </c>
      <c r="M26" s="23">
        <v>0</v>
      </c>
      <c r="N26" s="81">
        <f t="shared" si="2"/>
        <v>346006</v>
      </c>
      <c r="O26" s="11"/>
      <c r="P26" s="23">
        <v>0</v>
      </c>
      <c r="Q26" s="23">
        <v>0</v>
      </c>
      <c r="R26" s="23">
        <v>0</v>
      </c>
      <c r="S26" s="23">
        <v>0</v>
      </c>
      <c r="T26" s="81">
        <f t="shared" si="3"/>
        <v>0</v>
      </c>
      <c r="U26" s="84">
        <f t="shared" si="0"/>
        <v>395404</v>
      </c>
      <c r="V26" s="11"/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87">
        <f t="shared" si="4"/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11">
        <v>0</v>
      </c>
      <c r="AV26" s="54">
        <v>0</v>
      </c>
      <c r="AW26" s="90">
        <f t="shared" si="5"/>
        <v>395404</v>
      </c>
    </row>
    <row r="27" spans="1:49" s="12" customFormat="1" ht="13.5">
      <c r="A27" s="92" t="s">
        <v>110</v>
      </c>
      <c r="B27" s="13"/>
      <c r="C27" s="13"/>
      <c r="D27" s="23">
        <v>86017</v>
      </c>
      <c r="E27" s="23">
        <v>0</v>
      </c>
      <c r="F27" s="23">
        <v>0</v>
      </c>
      <c r="G27" s="81">
        <f t="shared" si="1"/>
        <v>86017</v>
      </c>
      <c r="H27" s="11"/>
      <c r="I27" s="23">
        <v>0</v>
      </c>
      <c r="J27" s="23">
        <v>14377</v>
      </c>
      <c r="K27" s="23">
        <v>237080</v>
      </c>
      <c r="L27" s="23">
        <v>48847</v>
      </c>
      <c r="M27" s="23">
        <v>0</v>
      </c>
      <c r="N27" s="81">
        <f t="shared" si="2"/>
        <v>300304</v>
      </c>
      <c r="O27" s="11"/>
      <c r="P27" s="23">
        <v>0</v>
      </c>
      <c r="Q27" s="23">
        <v>0</v>
      </c>
      <c r="R27" s="23">
        <v>0</v>
      </c>
      <c r="S27" s="23">
        <v>0</v>
      </c>
      <c r="T27" s="81">
        <f t="shared" si="3"/>
        <v>0</v>
      </c>
      <c r="U27" s="84">
        <f t="shared" si="0"/>
        <v>386321</v>
      </c>
      <c r="V27" s="11"/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87">
        <f t="shared" si="4"/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11">
        <v>5395</v>
      </c>
      <c r="AV27" s="54">
        <v>0</v>
      </c>
      <c r="AW27" s="90">
        <f t="shared" si="5"/>
        <v>391716</v>
      </c>
    </row>
    <row r="28" spans="1:49" s="12" customFormat="1" ht="13.5">
      <c r="A28" s="92" t="s">
        <v>111</v>
      </c>
      <c r="B28" s="13"/>
      <c r="C28" s="13"/>
      <c r="D28" s="23">
        <v>69363</v>
      </c>
      <c r="E28" s="23">
        <v>0</v>
      </c>
      <c r="F28" s="23">
        <v>0</v>
      </c>
      <c r="G28" s="81">
        <f t="shared" si="1"/>
        <v>69363</v>
      </c>
      <c r="H28" s="11"/>
      <c r="I28" s="23">
        <v>0</v>
      </c>
      <c r="J28" s="23">
        <v>4768</v>
      </c>
      <c r="K28" s="23">
        <v>226633</v>
      </c>
      <c r="L28" s="23">
        <v>30645</v>
      </c>
      <c r="M28" s="23">
        <v>63587</v>
      </c>
      <c r="N28" s="81">
        <f t="shared" si="2"/>
        <v>325633</v>
      </c>
      <c r="O28" s="11"/>
      <c r="P28" s="23">
        <v>0</v>
      </c>
      <c r="Q28" s="23">
        <v>0</v>
      </c>
      <c r="R28" s="23">
        <v>0</v>
      </c>
      <c r="S28" s="23">
        <v>0</v>
      </c>
      <c r="T28" s="81">
        <f t="shared" si="3"/>
        <v>0</v>
      </c>
      <c r="U28" s="84">
        <f t="shared" si="0"/>
        <v>394996</v>
      </c>
      <c r="V28" s="11"/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87">
        <f t="shared" si="4"/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11">
        <v>0</v>
      </c>
      <c r="AV28" s="54">
        <v>0</v>
      </c>
      <c r="AW28" s="90">
        <f t="shared" si="5"/>
        <v>394996</v>
      </c>
    </row>
    <row r="29" spans="1:49" s="12" customFormat="1" ht="13.5">
      <c r="A29" s="92" t="s">
        <v>112</v>
      </c>
      <c r="B29" s="13"/>
      <c r="C29" s="13"/>
      <c r="D29" s="23">
        <v>56112</v>
      </c>
      <c r="E29" s="23">
        <v>0</v>
      </c>
      <c r="F29" s="23">
        <v>0</v>
      </c>
      <c r="G29" s="81">
        <f t="shared" si="1"/>
        <v>56112</v>
      </c>
      <c r="H29" s="11"/>
      <c r="I29" s="23">
        <v>0</v>
      </c>
      <c r="J29" s="23">
        <v>0</v>
      </c>
      <c r="K29" s="23">
        <v>249887</v>
      </c>
      <c r="L29" s="23">
        <v>0</v>
      </c>
      <c r="M29" s="23">
        <v>78659</v>
      </c>
      <c r="N29" s="81">
        <f t="shared" si="2"/>
        <v>328546</v>
      </c>
      <c r="O29" s="11"/>
      <c r="P29" s="23">
        <v>0</v>
      </c>
      <c r="Q29" s="23">
        <v>0</v>
      </c>
      <c r="R29" s="23">
        <v>0</v>
      </c>
      <c r="S29" s="23">
        <v>0</v>
      </c>
      <c r="T29" s="81">
        <f t="shared" si="3"/>
        <v>0</v>
      </c>
      <c r="U29" s="84">
        <f t="shared" si="0"/>
        <v>384658</v>
      </c>
      <c r="V29" s="11"/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87">
        <f t="shared" si="4"/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11">
        <v>0</v>
      </c>
      <c r="AV29" s="54">
        <v>0</v>
      </c>
      <c r="AW29" s="90">
        <f t="shared" si="5"/>
        <v>384658</v>
      </c>
    </row>
    <row r="30" spans="1:49" s="12" customFormat="1" ht="13.5">
      <c r="A30" s="92" t="s">
        <v>113</v>
      </c>
      <c r="B30" s="13"/>
      <c r="C30" s="13"/>
      <c r="D30" s="23">
        <v>63072</v>
      </c>
      <c r="E30" s="23">
        <v>0</v>
      </c>
      <c r="F30" s="23">
        <v>0</v>
      </c>
      <c r="G30" s="81">
        <f t="shared" si="1"/>
        <v>63072</v>
      </c>
      <c r="H30" s="11"/>
      <c r="I30" s="23">
        <v>0</v>
      </c>
      <c r="J30" s="23">
        <v>25439</v>
      </c>
      <c r="K30" s="23">
        <v>223064</v>
      </c>
      <c r="L30" s="23">
        <v>0</v>
      </c>
      <c r="M30" s="23">
        <v>58728</v>
      </c>
      <c r="N30" s="81">
        <f t="shared" si="2"/>
        <v>307231</v>
      </c>
      <c r="O30" s="11"/>
      <c r="P30" s="23">
        <v>0</v>
      </c>
      <c r="Q30" s="23">
        <v>0</v>
      </c>
      <c r="R30" s="23">
        <v>0</v>
      </c>
      <c r="S30" s="23">
        <v>0</v>
      </c>
      <c r="T30" s="81">
        <f t="shared" si="3"/>
        <v>0</v>
      </c>
      <c r="U30" s="84">
        <f t="shared" si="0"/>
        <v>370303</v>
      </c>
      <c r="V30" s="11"/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87">
        <f t="shared" si="4"/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11">
        <v>0</v>
      </c>
      <c r="AV30" s="54">
        <v>0</v>
      </c>
      <c r="AW30" s="90">
        <f t="shared" si="5"/>
        <v>370303</v>
      </c>
    </row>
    <row r="31" spans="1:49" s="12" customFormat="1" ht="13.5">
      <c r="A31" s="92" t="s">
        <v>114</v>
      </c>
      <c r="B31" s="13"/>
      <c r="C31" s="13"/>
      <c r="D31" s="23">
        <v>44557</v>
      </c>
      <c r="E31" s="23">
        <v>0</v>
      </c>
      <c r="F31" s="23">
        <v>0</v>
      </c>
      <c r="G31" s="81">
        <f t="shared" si="1"/>
        <v>44557</v>
      </c>
      <c r="H31" s="11"/>
      <c r="I31" s="23">
        <v>0</v>
      </c>
      <c r="J31" s="23">
        <v>0</v>
      </c>
      <c r="K31" s="23">
        <v>270005</v>
      </c>
      <c r="L31" s="23">
        <v>0</v>
      </c>
      <c r="M31" s="23">
        <v>67261</v>
      </c>
      <c r="N31" s="81">
        <f t="shared" si="2"/>
        <v>337266</v>
      </c>
      <c r="O31" s="11"/>
      <c r="P31" s="23">
        <v>0</v>
      </c>
      <c r="Q31" s="23">
        <v>0</v>
      </c>
      <c r="R31" s="23">
        <v>0</v>
      </c>
      <c r="S31" s="23">
        <v>0</v>
      </c>
      <c r="T31" s="81">
        <f t="shared" si="3"/>
        <v>0</v>
      </c>
      <c r="U31" s="84">
        <f t="shared" si="0"/>
        <v>381823</v>
      </c>
      <c r="V31" s="11"/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87">
        <f t="shared" si="4"/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11">
        <v>0</v>
      </c>
      <c r="AV31" s="54">
        <v>0</v>
      </c>
      <c r="AW31" s="90">
        <f t="shared" si="5"/>
        <v>381823</v>
      </c>
    </row>
    <row r="32" spans="1:49" s="12" customFormat="1" ht="13.5">
      <c r="A32" s="92" t="s">
        <v>115</v>
      </c>
      <c r="B32" s="13"/>
      <c r="C32" s="13"/>
      <c r="D32" s="23">
        <v>84632</v>
      </c>
      <c r="E32" s="23">
        <v>0</v>
      </c>
      <c r="F32" s="23">
        <v>0</v>
      </c>
      <c r="G32" s="81">
        <f t="shared" si="1"/>
        <v>84632</v>
      </c>
      <c r="H32" s="11"/>
      <c r="I32" s="23">
        <v>0</v>
      </c>
      <c r="J32" s="23">
        <v>0</v>
      </c>
      <c r="K32" s="23">
        <v>240969</v>
      </c>
      <c r="L32" s="23">
        <v>0</v>
      </c>
      <c r="M32" s="23">
        <v>33356</v>
      </c>
      <c r="N32" s="81">
        <f t="shared" si="2"/>
        <v>274325</v>
      </c>
      <c r="O32" s="11"/>
      <c r="P32" s="23">
        <v>0</v>
      </c>
      <c r="Q32" s="23">
        <v>0</v>
      </c>
      <c r="R32" s="23">
        <v>0</v>
      </c>
      <c r="S32" s="23">
        <v>0</v>
      </c>
      <c r="T32" s="81">
        <f t="shared" si="3"/>
        <v>0</v>
      </c>
      <c r="U32" s="84">
        <f t="shared" si="0"/>
        <v>358957</v>
      </c>
      <c r="V32" s="11"/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87">
        <f t="shared" si="4"/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11">
        <v>0</v>
      </c>
      <c r="AV32" s="54">
        <v>0</v>
      </c>
      <c r="AW32" s="90">
        <f t="shared" si="5"/>
        <v>358957</v>
      </c>
    </row>
    <row r="33" spans="1:49" s="12" customFormat="1" ht="13.5">
      <c r="A33" s="92" t="s">
        <v>118</v>
      </c>
      <c r="B33" s="13"/>
      <c r="C33" s="13"/>
      <c r="D33" s="23">
        <v>86864</v>
      </c>
      <c r="E33" s="23">
        <v>0</v>
      </c>
      <c r="F33" s="23">
        <v>0</v>
      </c>
      <c r="G33" s="81">
        <f t="shared" si="1"/>
        <v>86864</v>
      </c>
      <c r="H33" s="11"/>
      <c r="I33" s="23">
        <v>0</v>
      </c>
      <c r="J33" s="23">
        <v>0</v>
      </c>
      <c r="K33" s="23">
        <v>242753</v>
      </c>
      <c r="L33" s="23">
        <v>93502</v>
      </c>
      <c r="M33" s="23">
        <v>0</v>
      </c>
      <c r="N33" s="81">
        <f t="shared" si="2"/>
        <v>336255</v>
      </c>
      <c r="O33" s="11"/>
      <c r="P33" s="23">
        <v>0</v>
      </c>
      <c r="Q33" s="23">
        <v>0</v>
      </c>
      <c r="R33" s="23">
        <v>0</v>
      </c>
      <c r="S33" s="23">
        <v>0</v>
      </c>
      <c r="T33" s="81">
        <f t="shared" si="3"/>
        <v>0</v>
      </c>
      <c r="U33" s="84">
        <f t="shared" si="0"/>
        <v>423119</v>
      </c>
      <c r="V33" s="11"/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87">
        <f t="shared" si="4"/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11">
        <v>0</v>
      </c>
      <c r="AV33" s="54">
        <v>0</v>
      </c>
      <c r="AW33" s="90">
        <f t="shared" si="5"/>
        <v>423119</v>
      </c>
    </row>
    <row r="34" spans="1:49" s="12" customFormat="1" ht="13.5">
      <c r="A34" s="92"/>
      <c r="B34" s="13"/>
      <c r="C34" s="13"/>
      <c r="D34" s="23"/>
      <c r="E34" s="23"/>
      <c r="F34" s="23"/>
      <c r="G34" s="81"/>
      <c r="H34" s="11"/>
      <c r="I34" s="23"/>
      <c r="J34" s="23"/>
      <c r="K34" s="23"/>
      <c r="L34" s="23"/>
      <c r="M34" s="23"/>
      <c r="N34" s="81"/>
      <c r="O34" s="11"/>
      <c r="P34" s="23"/>
      <c r="Q34" s="23"/>
      <c r="R34" s="23"/>
      <c r="S34" s="23"/>
      <c r="T34" s="81"/>
      <c r="U34" s="84"/>
      <c r="V34" s="11"/>
      <c r="W34" s="23"/>
      <c r="X34" s="23"/>
      <c r="Y34" s="23"/>
      <c r="Z34" s="23"/>
      <c r="AA34" s="23"/>
      <c r="AB34" s="23"/>
      <c r="AC34" s="23"/>
      <c r="AD34" s="23"/>
      <c r="AE34" s="23"/>
      <c r="AF34" s="87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11"/>
      <c r="AV34" s="54"/>
      <c r="AW34" s="90"/>
    </row>
    <row r="35" spans="1:49" s="12" customFormat="1" ht="13.5">
      <c r="A35" s="92" t="s">
        <v>119</v>
      </c>
      <c r="B35" s="13"/>
      <c r="C35" s="13"/>
      <c r="D35" s="23">
        <f>SUM($D$22:$D$24)</f>
        <v>43493</v>
      </c>
      <c r="E35" s="23">
        <f>SUM($E$22:$E$24)</f>
        <v>0</v>
      </c>
      <c r="F35" s="23">
        <f>SUM($F$22:$F$24)</f>
        <v>0</v>
      </c>
      <c r="G35" s="81">
        <f t="shared" si="1"/>
        <v>43493</v>
      </c>
      <c r="H35" s="11"/>
      <c r="I35" s="23">
        <f>SUM($I$22:$I$24)</f>
        <v>0</v>
      </c>
      <c r="J35" s="23">
        <f>SUM($J$22:$J$24)</f>
        <v>38079</v>
      </c>
      <c r="K35" s="23">
        <f>SUM($K$22:$K$24)</f>
        <v>444123</v>
      </c>
      <c r="L35" s="23">
        <f>SUM($L$22:$L$24)</f>
        <v>0</v>
      </c>
      <c r="M35" s="23">
        <f>SUM($M$22:$M$24)</f>
        <v>0</v>
      </c>
      <c r="N35" s="81">
        <f t="shared" si="2"/>
        <v>482202</v>
      </c>
      <c r="O35" s="11"/>
      <c r="P35" s="23">
        <f>SUM($P$22:$P$24)</f>
        <v>0</v>
      </c>
      <c r="Q35" s="23">
        <f>SUM($Q$22:$Q$24)</f>
        <v>0</v>
      </c>
      <c r="R35" s="23">
        <f>SUM($R$22:$R$24)</f>
        <v>0</v>
      </c>
      <c r="S35" s="23">
        <f>SUM($S$22:$S$24)</f>
        <v>0</v>
      </c>
      <c r="T35" s="81">
        <f t="shared" si="3"/>
        <v>0</v>
      </c>
      <c r="U35" s="84">
        <f>G35+N35+T35</f>
        <v>525695</v>
      </c>
      <c r="V35" s="11"/>
      <c r="W35" s="23">
        <f>SUM($W$22:$W$24)</f>
        <v>0</v>
      </c>
      <c r="X35" s="23">
        <f>SUM($X$22:$X$24)</f>
        <v>0</v>
      </c>
      <c r="Y35" s="23">
        <f>SUM($Y$22:$Y$24)</f>
        <v>0</v>
      </c>
      <c r="Z35" s="23">
        <f>SUM($Z$22:$Z$24)</f>
        <v>0</v>
      </c>
      <c r="AA35" s="23">
        <f>SUM($AA$22:$AA$24)</f>
        <v>0</v>
      </c>
      <c r="AB35" s="23">
        <f>SUM($AB$22:$AB$24)</f>
        <v>0</v>
      </c>
      <c r="AC35" s="23">
        <f>SUM($AC$22:$AC$24)</f>
        <v>0</v>
      </c>
      <c r="AD35" s="23">
        <f>SUM($AD$22:$AD$24)</f>
        <v>0</v>
      </c>
      <c r="AE35" s="23">
        <f>SUM($AE$22:$AE$24)</f>
        <v>0</v>
      </c>
      <c r="AF35" s="87">
        <f t="shared" si="4"/>
        <v>0</v>
      </c>
      <c r="AG35" s="23">
        <f>SUM($AG$22:$AG$24)</f>
        <v>0</v>
      </c>
      <c r="AH35" s="23">
        <f>SUM($AH$22:$AH$24)</f>
        <v>0</v>
      </c>
      <c r="AI35" s="23">
        <f>SUM($AI$22:$AI$24)</f>
        <v>0</v>
      </c>
      <c r="AJ35" s="23">
        <f>SUM($AJ$22:$AJ$24)</f>
        <v>0</v>
      </c>
      <c r="AK35" s="23">
        <f>SUM($AK$22:$AK$24)</f>
        <v>0</v>
      </c>
      <c r="AL35" s="23">
        <f>SUM($AL$22:$AL$24)</f>
        <v>0</v>
      </c>
      <c r="AM35" s="23">
        <f>SUM($AM$22:$AM$24)</f>
        <v>0</v>
      </c>
      <c r="AN35" s="23">
        <f>SUM($AN$22:$AN$24)</f>
        <v>0</v>
      </c>
      <c r="AO35" s="23">
        <f>SUM($AO$22:$AO$24)</f>
        <v>0</v>
      </c>
      <c r="AP35" s="23">
        <f>SUM($AP$22:$AP$24)</f>
        <v>0</v>
      </c>
      <c r="AQ35" s="23">
        <f>SUM($AQ$22:$AQ$24)</f>
        <v>0</v>
      </c>
      <c r="AR35" s="23">
        <f>SUM($AR$22:$AR$24)</f>
        <v>0</v>
      </c>
      <c r="AS35" s="23">
        <f>SUM($AS$22:$AS$24)</f>
        <v>0</v>
      </c>
      <c r="AT35" s="23">
        <f>SUM($AT$22:$AT$24)</f>
        <v>0</v>
      </c>
      <c r="AU35" s="11">
        <f>SUM($AU$22:$AU$24)</f>
        <v>0</v>
      </c>
      <c r="AV35" s="54">
        <f>SUM($AV$22:$AV$24)</f>
        <v>396</v>
      </c>
      <c r="AW35" s="90">
        <f>U35+AF35+SUM(AG35:AV35)</f>
        <v>526091</v>
      </c>
    </row>
    <row r="36" spans="1:49" s="12" customFormat="1" ht="13.5">
      <c r="A36" s="92" t="s">
        <v>120</v>
      </c>
      <c r="B36" s="13"/>
      <c r="C36" s="13"/>
      <c r="D36" s="23">
        <f>SUM($D$25:$D$27)</f>
        <v>141938</v>
      </c>
      <c r="E36" s="23">
        <f>SUM($E$25:$E$27)</f>
        <v>0</v>
      </c>
      <c r="F36" s="23">
        <f>SUM($F$25:$F$27)</f>
        <v>0</v>
      </c>
      <c r="G36" s="81">
        <f t="shared" si="1"/>
        <v>141938</v>
      </c>
      <c r="H36" s="11"/>
      <c r="I36" s="23">
        <f>SUM($I$25:$I$27)</f>
        <v>0</v>
      </c>
      <c r="J36" s="23">
        <f>SUM($J$25:$J$27)</f>
        <v>93844</v>
      </c>
      <c r="K36" s="23">
        <f>SUM($K$25:$K$27)</f>
        <v>630937</v>
      </c>
      <c r="L36" s="23">
        <f>SUM($L$25:$L$27)</f>
        <v>67898</v>
      </c>
      <c r="M36" s="23">
        <f>SUM($M$25:$M$27)</f>
        <v>0</v>
      </c>
      <c r="N36" s="81">
        <f t="shared" si="2"/>
        <v>792679</v>
      </c>
      <c r="O36" s="11"/>
      <c r="P36" s="23">
        <f>SUM($P$25:$P$27)</f>
        <v>0</v>
      </c>
      <c r="Q36" s="23">
        <f>SUM($Q$25:$Q$27)</f>
        <v>0</v>
      </c>
      <c r="R36" s="23">
        <f>SUM($R$25:$R$27)</f>
        <v>0</v>
      </c>
      <c r="S36" s="23">
        <f>SUM($S$25:$S$27)</f>
        <v>0</v>
      </c>
      <c r="T36" s="81">
        <f t="shared" si="3"/>
        <v>0</v>
      </c>
      <c r="U36" s="84">
        <f>G36+N36+T36</f>
        <v>934617</v>
      </c>
      <c r="V36" s="11"/>
      <c r="W36" s="23">
        <f>SUM($W$25:$W$27)</f>
        <v>0</v>
      </c>
      <c r="X36" s="23">
        <f>SUM($X$25:$X$27)</f>
        <v>0</v>
      </c>
      <c r="Y36" s="23">
        <f>SUM($Y$25:$Y$27)</f>
        <v>0</v>
      </c>
      <c r="Z36" s="23">
        <f>SUM($Z$25:$Z$27)</f>
        <v>0</v>
      </c>
      <c r="AA36" s="23">
        <f>SUM($AA$25:$AA$27)</f>
        <v>0</v>
      </c>
      <c r="AB36" s="23">
        <f>SUM($AB$25:$AB$27)</f>
        <v>0</v>
      </c>
      <c r="AC36" s="23">
        <f>SUM($AC$25:$AC$27)</f>
        <v>0</v>
      </c>
      <c r="AD36" s="23">
        <f>SUM($AD$25:$AD$27)</f>
        <v>0</v>
      </c>
      <c r="AE36" s="23">
        <f>SUM($AE$25:$AE$27)</f>
        <v>0</v>
      </c>
      <c r="AF36" s="87">
        <f t="shared" si="4"/>
        <v>0</v>
      </c>
      <c r="AG36" s="23">
        <f>SUM($AG$25:$AG$27)</f>
        <v>0</v>
      </c>
      <c r="AH36" s="23">
        <f>SUM($AH$25:$AH$27)</f>
        <v>0</v>
      </c>
      <c r="AI36" s="23">
        <f>SUM($AI$25:$AI$27)</f>
        <v>0</v>
      </c>
      <c r="AJ36" s="23">
        <f>SUM($AJ$25:$AJ$27)</f>
        <v>0</v>
      </c>
      <c r="AK36" s="23">
        <f>SUM($AK$25:$AK$27)</f>
        <v>0</v>
      </c>
      <c r="AL36" s="23">
        <f>SUM($AL$25:$AL$27)</f>
        <v>0</v>
      </c>
      <c r="AM36" s="23">
        <f>SUM($AM$25:$AM$27)</f>
        <v>0</v>
      </c>
      <c r="AN36" s="23">
        <f>SUM($AN$25:$AN$27)</f>
        <v>0</v>
      </c>
      <c r="AO36" s="23">
        <f>SUM($AO$25:$AO$27)</f>
        <v>0</v>
      </c>
      <c r="AP36" s="23">
        <f>SUM($AP$25:$AP$27)</f>
        <v>0</v>
      </c>
      <c r="AQ36" s="23">
        <f>SUM($AQ$25:$AQ$27)</f>
        <v>0</v>
      </c>
      <c r="AR36" s="23">
        <f>SUM($AR$25:$AR$27)</f>
        <v>0</v>
      </c>
      <c r="AS36" s="23">
        <f>SUM($AS$25:$AS$27)</f>
        <v>0</v>
      </c>
      <c r="AT36" s="23">
        <f>SUM($AT$25:$AT$27)</f>
        <v>0</v>
      </c>
      <c r="AU36" s="11">
        <f>SUM($AU$25:$AU$27)</f>
        <v>5395</v>
      </c>
      <c r="AV36" s="54">
        <f>SUM($AV$25:$AV$27)</f>
        <v>0</v>
      </c>
      <c r="AW36" s="90">
        <f>U36+AF36+SUM(AG36:AV36)</f>
        <v>940012</v>
      </c>
    </row>
    <row r="37" spans="1:49" s="12" customFormat="1" ht="13.5">
      <c r="A37" s="92" t="s">
        <v>121</v>
      </c>
      <c r="B37" s="13"/>
      <c r="C37" s="13"/>
      <c r="D37" s="23">
        <f>SUM($D$28:$D$30)</f>
        <v>188547</v>
      </c>
      <c r="E37" s="23">
        <f>SUM($E$28:$E$30)</f>
        <v>0</v>
      </c>
      <c r="F37" s="23">
        <f>SUM($F$28:$F$30)</f>
        <v>0</v>
      </c>
      <c r="G37" s="81">
        <f t="shared" si="1"/>
        <v>188547</v>
      </c>
      <c r="H37" s="11"/>
      <c r="I37" s="23">
        <f>SUM($I$28:$I$30)</f>
        <v>0</v>
      </c>
      <c r="J37" s="23">
        <f>SUM($J$28:$J$30)</f>
        <v>30207</v>
      </c>
      <c r="K37" s="23">
        <f>SUM($K$28:$K$30)</f>
        <v>699584</v>
      </c>
      <c r="L37" s="23">
        <f>SUM($L$28:$L$30)</f>
        <v>30645</v>
      </c>
      <c r="M37" s="23">
        <f>SUM($M$28:$M$30)</f>
        <v>200974</v>
      </c>
      <c r="N37" s="81">
        <f t="shared" si="2"/>
        <v>961410</v>
      </c>
      <c r="O37" s="11"/>
      <c r="P37" s="23">
        <f>SUM($P$28:$P$30)</f>
        <v>0</v>
      </c>
      <c r="Q37" s="23">
        <f>SUM($Q$28:$Q$30)</f>
        <v>0</v>
      </c>
      <c r="R37" s="23">
        <f>SUM($R$28:$R$30)</f>
        <v>0</v>
      </c>
      <c r="S37" s="23">
        <f>SUM($S$28:$S$30)</f>
        <v>0</v>
      </c>
      <c r="T37" s="81">
        <f t="shared" si="3"/>
        <v>0</v>
      </c>
      <c r="U37" s="84">
        <f>G37+N37+T37</f>
        <v>1149957</v>
      </c>
      <c r="V37" s="11"/>
      <c r="W37" s="23">
        <f>SUM($W$28:$W$30)</f>
        <v>0</v>
      </c>
      <c r="X37" s="23">
        <f>SUM($X$28:$X$30)</f>
        <v>0</v>
      </c>
      <c r="Y37" s="23">
        <f>SUM($Y$28:$Y$30)</f>
        <v>0</v>
      </c>
      <c r="Z37" s="23">
        <f>SUM($Z$28:$Z$30)</f>
        <v>0</v>
      </c>
      <c r="AA37" s="23">
        <f>SUM($AA$28:$AA$30)</f>
        <v>0</v>
      </c>
      <c r="AB37" s="23">
        <f>SUM($AB$28:$AB$30)</f>
        <v>0</v>
      </c>
      <c r="AC37" s="23">
        <f>SUM($AC$28:$AC$30)</f>
        <v>0</v>
      </c>
      <c r="AD37" s="23">
        <f>SUM($AD$28:$AD$30)</f>
        <v>0</v>
      </c>
      <c r="AE37" s="23">
        <f>SUM($AE$28:$AE$30)</f>
        <v>0</v>
      </c>
      <c r="AF37" s="87">
        <f t="shared" si="4"/>
        <v>0</v>
      </c>
      <c r="AG37" s="23">
        <f>SUM($AG$28:$AG$30)</f>
        <v>0</v>
      </c>
      <c r="AH37" s="23">
        <f>SUM($AH$28:$AH$30)</f>
        <v>0</v>
      </c>
      <c r="AI37" s="23">
        <f>SUM($AI$28:$AI$30)</f>
        <v>0</v>
      </c>
      <c r="AJ37" s="23">
        <f>SUM($AJ$28:$AJ$30)</f>
        <v>0</v>
      </c>
      <c r="AK37" s="23">
        <f>SUM($AK$28:$AK$30)</f>
        <v>0</v>
      </c>
      <c r="AL37" s="23">
        <f>SUM($AL$28:$AL$30)</f>
        <v>0</v>
      </c>
      <c r="AM37" s="23">
        <f>SUM($AM$28:$AM$30)</f>
        <v>0</v>
      </c>
      <c r="AN37" s="23">
        <f>SUM($AN$28:$AN$30)</f>
        <v>0</v>
      </c>
      <c r="AO37" s="23">
        <f>SUM($AO$28:$AO$30)</f>
        <v>0</v>
      </c>
      <c r="AP37" s="23">
        <f>SUM($AP$28:$AP$30)</f>
        <v>0</v>
      </c>
      <c r="AQ37" s="23">
        <f>SUM($AQ$28:$AQ$30)</f>
        <v>0</v>
      </c>
      <c r="AR37" s="23">
        <f>SUM($AR$28:$AR$30)</f>
        <v>0</v>
      </c>
      <c r="AS37" s="23">
        <f>SUM($AS$28:$AS$30)</f>
        <v>0</v>
      </c>
      <c r="AT37" s="23">
        <f>SUM($AT$28:$AT$30)</f>
        <v>0</v>
      </c>
      <c r="AU37" s="11">
        <f>SUM($AU$28:$AU$30)</f>
        <v>0</v>
      </c>
      <c r="AV37" s="54">
        <f>SUM($AV$28:$AV$30)</f>
        <v>0</v>
      </c>
      <c r="AW37" s="90">
        <f>U37+AF37+SUM(AG37:AV37)</f>
        <v>1149957</v>
      </c>
    </row>
    <row r="38" spans="1:49" s="12" customFormat="1" ht="13.5">
      <c r="A38" s="92" t="s">
        <v>122</v>
      </c>
      <c r="B38" s="13"/>
      <c r="C38" s="13"/>
      <c r="D38" s="23">
        <f>SUM($D$31:$D$33)</f>
        <v>216053</v>
      </c>
      <c r="E38" s="23">
        <f>SUM($E$31:$E$33)</f>
        <v>0</v>
      </c>
      <c r="F38" s="23">
        <f>SUM($F$31:$F$33)</f>
        <v>0</v>
      </c>
      <c r="G38" s="81">
        <f t="shared" si="1"/>
        <v>216053</v>
      </c>
      <c r="H38" s="11"/>
      <c r="I38" s="23">
        <f>SUM($I$31:$I$33)</f>
        <v>0</v>
      </c>
      <c r="J38" s="23">
        <f>SUM($J$31:$J$33)</f>
        <v>0</v>
      </c>
      <c r="K38" s="23">
        <f>SUM($K$31:$K$33)</f>
        <v>753727</v>
      </c>
      <c r="L38" s="23">
        <f>SUM($L$31:$L$33)</f>
        <v>93502</v>
      </c>
      <c r="M38" s="23">
        <f>SUM($M$31:$M$33)</f>
        <v>100617</v>
      </c>
      <c r="N38" s="81">
        <f t="shared" si="2"/>
        <v>947846</v>
      </c>
      <c r="O38" s="11"/>
      <c r="P38" s="23">
        <f>SUM($P$31:$P$33)</f>
        <v>0</v>
      </c>
      <c r="Q38" s="23">
        <f>SUM($Q$31:$Q$33)</f>
        <v>0</v>
      </c>
      <c r="R38" s="23">
        <f>SUM($R$31:$R$33)</f>
        <v>0</v>
      </c>
      <c r="S38" s="23">
        <f>SUM($S$31:$S$33)</f>
        <v>0</v>
      </c>
      <c r="T38" s="81">
        <f t="shared" si="3"/>
        <v>0</v>
      </c>
      <c r="U38" s="84">
        <f>G38+N38+T38</f>
        <v>1163899</v>
      </c>
      <c r="V38" s="11"/>
      <c r="W38" s="23">
        <f>SUM($W$31:$W$33)</f>
        <v>0</v>
      </c>
      <c r="X38" s="23">
        <f>SUM($X$31:$X$33)</f>
        <v>0</v>
      </c>
      <c r="Y38" s="23">
        <f>SUM($Y$31:$Y$33)</f>
        <v>0</v>
      </c>
      <c r="Z38" s="23">
        <f>SUM($Z$31:$Z$33)</f>
        <v>0</v>
      </c>
      <c r="AA38" s="23">
        <f>SUM($AA$31:$AA$33)</f>
        <v>0</v>
      </c>
      <c r="AB38" s="23">
        <f>SUM($AB$31:$AB$33)</f>
        <v>0</v>
      </c>
      <c r="AC38" s="23">
        <f>SUM($AC$31:$AC$33)</f>
        <v>0</v>
      </c>
      <c r="AD38" s="23">
        <f>SUM($AD$31:$AD$33)</f>
        <v>0</v>
      </c>
      <c r="AE38" s="23">
        <f>SUM($AE$31:$AE$33)</f>
        <v>0</v>
      </c>
      <c r="AF38" s="87">
        <f t="shared" si="4"/>
        <v>0</v>
      </c>
      <c r="AG38" s="23">
        <f>SUM($AG$31:$AG$33)</f>
        <v>0</v>
      </c>
      <c r="AH38" s="23">
        <f>SUM($AH$31:$AH$33)</f>
        <v>0</v>
      </c>
      <c r="AI38" s="23">
        <f>SUM($AI$31:$AI$33)</f>
        <v>0</v>
      </c>
      <c r="AJ38" s="23">
        <f>SUM($AJ$31:$AJ$33)</f>
        <v>0</v>
      </c>
      <c r="AK38" s="23">
        <f>SUM($AK$31:$AK$33)</f>
        <v>0</v>
      </c>
      <c r="AL38" s="23">
        <f>SUM($AL$31:$AL$33)</f>
        <v>0</v>
      </c>
      <c r="AM38" s="23">
        <f>SUM($AM$31:$AM$33)</f>
        <v>0</v>
      </c>
      <c r="AN38" s="23">
        <f>SUM($AN$31:$AN$33)</f>
        <v>0</v>
      </c>
      <c r="AO38" s="23">
        <f>SUM($AO$31:$AO$33)</f>
        <v>0</v>
      </c>
      <c r="AP38" s="23">
        <f>SUM($AP$31:$AP$33)</f>
        <v>0</v>
      </c>
      <c r="AQ38" s="23">
        <f>SUM($AQ$31:$AQ$33)</f>
        <v>0</v>
      </c>
      <c r="AR38" s="23">
        <f>SUM($AR$31:$AR$33)</f>
        <v>0</v>
      </c>
      <c r="AS38" s="23">
        <f>SUM($AS$31:$AS$33)</f>
        <v>0</v>
      </c>
      <c r="AT38" s="23">
        <f>SUM($AT$31:$AT$33)</f>
        <v>0</v>
      </c>
      <c r="AU38" s="11">
        <f>SUM($AU$31:$AU$33)</f>
        <v>0</v>
      </c>
      <c r="AV38" s="54">
        <f>SUM($AV$31:$AV$33)</f>
        <v>0</v>
      </c>
      <c r="AW38" s="90">
        <f>U38+AF38+SUM(AG38:AV38)</f>
        <v>1163899</v>
      </c>
    </row>
    <row r="39" spans="1:49" s="12" customFormat="1" ht="13.5">
      <c r="A39" s="92"/>
      <c r="B39" s="13"/>
      <c r="C39" s="13"/>
      <c r="D39" s="23"/>
      <c r="E39" s="23"/>
      <c r="F39" s="23"/>
      <c r="G39" s="81"/>
      <c r="H39" s="11"/>
      <c r="I39" s="23"/>
      <c r="J39" s="23"/>
      <c r="K39" s="23"/>
      <c r="L39" s="23"/>
      <c r="M39" s="23"/>
      <c r="N39" s="81"/>
      <c r="O39" s="11"/>
      <c r="P39" s="23"/>
      <c r="Q39" s="23"/>
      <c r="R39" s="23"/>
      <c r="S39" s="23"/>
      <c r="T39" s="81"/>
      <c r="U39" s="84"/>
      <c r="V39" s="11"/>
      <c r="W39" s="23"/>
      <c r="X39" s="23"/>
      <c r="Y39" s="23"/>
      <c r="Z39" s="23"/>
      <c r="AA39" s="23"/>
      <c r="AB39" s="23"/>
      <c r="AC39" s="23"/>
      <c r="AD39" s="23"/>
      <c r="AE39" s="23"/>
      <c r="AF39" s="87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11"/>
      <c r="AV39" s="54"/>
      <c r="AW39" s="90"/>
    </row>
    <row r="40" spans="1:49" s="12" customFormat="1" ht="13.5">
      <c r="A40" s="92" t="s">
        <v>123</v>
      </c>
      <c r="B40" s="13"/>
      <c r="C40" s="13"/>
      <c r="D40" s="23">
        <f>SUM($D$19:$D$24)</f>
        <v>193648</v>
      </c>
      <c r="E40" s="23">
        <f>SUM($E$19:$E$24)</f>
        <v>0</v>
      </c>
      <c r="F40" s="23">
        <f>SUM($F$19:$F$24)</f>
        <v>0</v>
      </c>
      <c r="G40" s="81">
        <f t="shared" si="1"/>
        <v>193648</v>
      </c>
      <c r="H40" s="11"/>
      <c r="I40" s="23">
        <f>SUM($I$19:$I$24)</f>
        <v>0</v>
      </c>
      <c r="J40" s="23">
        <f>SUM($J$19:$J$24)</f>
        <v>106024</v>
      </c>
      <c r="K40" s="23">
        <f>SUM($K$19:$K$24)</f>
        <v>903933</v>
      </c>
      <c r="L40" s="23">
        <f>SUM($L$19:$L$24)</f>
        <v>0</v>
      </c>
      <c r="M40" s="23">
        <f>SUM($M$19:$M$24)</f>
        <v>0</v>
      </c>
      <c r="N40" s="81">
        <f t="shared" si="2"/>
        <v>1009957</v>
      </c>
      <c r="O40" s="11"/>
      <c r="P40" s="23">
        <f>SUM($P$19:$P$24)</f>
        <v>0</v>
      </c>
      <c r="Q40" s="23">
        <f>SUM($Q$19:$Q$24)</f>
        <v>0</v>
      </c>
      <c r="R40" s="23">
        <f>SUM($R$19:$R$24)</f>
        <v>0</v>
      </c>
      <c r="S40" s="23">
        <f>SUM($S$19:$S$24)</f>
        <v>0</v>
      </c>
      <c r="T40" s="81">
        <f t="shared" si="3"/>
        <v>0</v>
      </c>
      <c r="U40" s="84">
        <f>G40+N40+T40</f>
        <v>1203605</v>
      </c>
      <c r="V40" s="11"/>
      <c r="W40" s="23">
        <f>SUM($W$19:$W$24)</f>
        <v>0</v>
      </c>
      <c r="X40" s="23">
        <f>SUM($X$19:$X$24)</f>
        <v>0</v>
      </c>
      <c r="Y40" s="23">
        <f>SUM($Y$19:$Y$24)</f>
        <v>0</v>
      </c>
      <c r="Z40" s="23">
        <f>SUM($Z$19:$Z$24)</f>
        <v>0</v>
      </c>
      <c r="AA40" s="23">
        <f>SUM($AA$19:$AA$24)</f>
        <v>0</v>
      </c>
      <c r="AB40" s="23">
        <f>SUM($AB$19:$AB$24)</f>
        <v>0</v>
      </c>
      <c r="AC40" s="23">
        <f>SUM($AC$19:$AC$24)</f>
        <v>0</v>
      </c>
      <c r="AD40" s="23">
        <f>SUM($AD$19:$AD$24)</f>
        <v>0</v>
      </c>
      <c r="AE40" s="23">
        <f>SUM($AE$19:$AE$24)</f>
        <v>0</v>
      </c>
      <c r="AF40" s="87">
        <f t="shared" si="4"/>
        <v>0</v>
      </c>
      <c r="AG40" s="23">
        <f>SUM($AG$19:$AG$24)</f>
        <v>0</v>
      </c>
      <c r="AH40" s="23">
        <f>SUM($AH$19:$AH$24)</f>
        <v>0</v>
      </c>
      <c r="AI40" s="23">
        <f>SUM($AI$19:$AI$24)</f>
        <v>0</v>
      </c>
      <c r="AJ40" s="23">
        <f>SUM($AJ$19:$AJ$24)</f>
        <v>0</v>
      </c>
      <c r="AK40" s="23">
        <f>SUM($AK$19:$AK$24)</f>
        <v>0</v>
      </c>
      <c r="AL40" s="23">
        <f>SUM($AL$19:$AL$24)</f>
        <v>0</v>
      </c>
      <c r="AM40" s="23">
        <f>SUM($AM$19:$AM$24)</f>
        <v>0</v>
      </c>
      <c r="AN40" s="23">
        <f>SUM($AN$19:$AN$24)</f>
        <v>0</v>
      </c>
      <c r="AO40" s="23">
        <f>SUM($AO$19:$AO$24)</f>
        <v>0</v>
      </c>
      <c r="AP40" s="23">
        <f>SUM($AP$19:$AP$24)</f>
        <v>0</v>
      </c>
      <c r="AQ40" s="23">
        <f>SUM($AQ$19:$AQ$24)</f>
        <v>0</v>
      </c>
      <c r="AR40" s="23">
        <f>SUM($AR$19:$AR$24)</f>
        <v>0</v>
      </c>
      <c r="AS40" s="23">
        <f>SUM($AS$19:$AS$24)</f>
        <v>0</v>
      </c>
      <c r="AT40" s="23">
        <f>SUM($AT$19:$AT$24)</f>
        <v>0</v>
      </c>
      <c r="AU40" s="11">
        <f>SUM($AU$19:$AU$24)</f>
        <v>0</v>
      </c>
      <c r="AV40" s="54">
        <f>SUM($AV$19:$AV$24)</f>
        <v>2010</v>
      </c>
      <c r="AW40" s="90">
        <f>U40+AF40+SUM(AG40:AV40)</f>
        <v>1205615</v>
      </c>
    </row>
    <row r="41" spans="1:49" s="12" customFormat="1" ht="13.5">
      <c r="A41" s="92" t="s">
        <v>124</v>
      </c>
      <c r="B41" s="13"/>
      <c r="C41" s="13"/>
      <c r="D41" s="23">
        <f>SUM($D$25:$D$30)</f>
        <v>330485</v>
      </c>
      <c r="E41" s="23">
        <f>SUM($E$25:$E$30)</f>
        <v>0</v>
      </c>
      <c r="F41" s="23">
        <f>SUM($F$25:$F$30)</f>
        <v>0</v>
      </c>
      <c r="G41" s="81">
        <f t="shared" si="1"/>
        <v>330485</v>
      </c>
      <c r="H41" s="11"/>
      <c r="I41" s="23">
        <f>SUM($I$25:$I$30)</f>
        <v>0</v>
      </c>
      <c r="J41" s="23">
        <f>SUM($J$25:$J$30)</f>
        <v>124051</v>
      </c>
      <c r="K41" s="23">
        <f>SUM($K$25:$K$30)</f>
        <v>1330521</v>
      </c>
      <c r="L41" s="23">
        <f>SUM($L$25:$L$30)</f>
        <v>98543</v>
      </c>
      <c r="M41" s="23">
        <f>SUM($M$25:$M$30)</f>
        <v>200974</v>
      </c>
      <c r="N41" s="81">
        <f t="shared" si="2"/>
        <v>1754089</v>
      </c>
      <c r="O41" s="11"/>
      <c r="P41" s="23">
        <f>SUM($P$25:$P$30)</f>
        <v>0</v>
      </c>
      <c r="Q41" s="23">
        <f>SUM($Q$25:$Q$30)</f>
        <v>0</v>
      </c>
      <c r="R41" s="23">
        <f>SUM($R$25:$R$30)</f>
        <v>0</v>
      </c>
      <c r="S41" s="23">
        <f>SUM($S$25:$S$30)</f>
        <v>0</v>
      </c>
      <c r="T41" s="81">
        <f t="shared" si="3"/>
        <v>0</v>
      </c>
      <c r="U41" s="84">
        <f>G41+N41+T41</f>
        <v>2084574</v>
      </c>
      <c r="V41" s="11"/>
      <c r="W41" s="23">
        <f>SUM($W$25:$W$30)</f>
        <v>0</v>
      </c>
      <c r="X41" s="23">
        <f>SUM($X$25:$X$30)</f>
        <v>0</v>
      </c>
      <c r="Y41" s="23">
        <f>SUM($Y$25:$Y$30)</f>
        <v>0</v>
      </c>
      <c r="Z41" s="23">
        <f>SUM($Z$25:$Z$30)</f>
        <v>0</v>
      </c>
      <c r="AA41" s="23">
        <f>SUM($AA$25:$AA$30)</f>
        <v>0</v>
      </c>
      <c r="AB41" s="23">
        <f>SUM($AB$25:$AB$30)</f>
        <v>0</v>
      </c>
      <c r="AC41" s="23">
        <f>SUM($AC$25:$AC$30)</f>
        <v>0</v>
      </c>
      <c r="AD41" s="23">
        <f>SUM($AD$25:$AD$30)</f>
        <v>0</v>
      </c>
      <c r="AE41" s="23">
        <f>SUM($AE$25:$AE$30)</f>
        <v>0</v>
      </c>
      <c r="AF41" s="87">
        <f t="shared" si="4"/>
        <v>0</v>
      </c>
      <c r="AG41" s="23">
        <f>SUM($AG$25:$AG$30)</f>
        <v>0</v>
      </c>
      <c r="AH41" s="23">
        <f>SUM($AH$25:$AH$30)</f>
        <v>0</v>
      </c>
      <c r="AI41" s="23">
        <f>SUM($AI$25:$AI$30)</f>
        <v>0</v>
      </c>
      <c r="AJ41" s="23">
        <f>SUM($AJ$25:$AJ$30)</f>
        <v>0</v>
      </c>
      <c r="AK41" s="23">
        <f>SUM($AK$25:$AK$30)</f>
        <v>0</v>
      </c>
      <c r="AL41" s="23">
        <f>SUM($AL$25:$AL$30)</f>
        <v>0</v>
      </c>
      <c r="AM41" s="23">
        <f>SUM($AM$25:$AM$30)</f>
        <v>0</v>
      </c>
      <c r="AN41" s="23">
        <f>SUM($AN$25:$AN$30)</f>
        <v>0</v>
      </c>
      <c r="AO41" s="23">
        <f>SUM($AO$25:$AO$30)</f>
        <v>0</v>
      </c>
      <c r="AP41" s="23">
        <f>SUM($AP$25:$AP$30)</f>
        <v>0</v>
      </c>
      <c r="AQ41" s="23">
        <f>SUM($AQ$25:$AQ$30)</f>
        <v>0</v>
      </c>
      <c r="AR41" s="23">
        <f>SUM($AR$25:$AR$30)</f>
        <v>0</v>
      </c>
      <c r="AS41" s="23">
        <f>SUM($AS$25:$AS$30)</f>
        <v>0</v>
      </c>
      <c r="AT41" s="23">
        <f>SUM($AT$25:$AT$30)</f>
        <v>0</v>
      </c>
      <c r="AU41" s="11">
        <f>SUM($AU$25:$AU$30)</f>
        <v>5395</v>
      </c>
      <c r="AV41" s="54">
        <f>SUM($AV$25:$AV$30)</f>
        <v>0</v>
      </c>
      <c r="AW41" s="90">
        <f>U41+AF41+SUM(AG41:AV41)</f>
        <v>2089969</v>
      </c>
    </row>
    <row r="42" spans="1:49" s="12" customFormat="1" ht="13.5">
      <c r="A42" s="92"/>
      <c r="B42" s="13"/>
      <c r="C42" s="13"/>
      <c r="D42" s="23"/>
      <c r="E42" s="23"/>
      <c r="F42" s="23"/>
      <c r="G42" s="81"/>
      <c r="H42" s="11"/>
      <c r="I42" s="23"/>
      <c r="J42" s="23"/>
      <c r="K42" s="23"/>
      <c r="L42" s="23"/>
      <c r="M42" s="23"/>
      <c r="N42" s="81"/>
      <c r="O42" s="11"/>
      <c r="P42" s="23"/>
      <c r="Q42" s="23"/>
      <c r="R42" s="23"/>
      <c r="S42" s="23"/>
      <c r="T42" s="81"/>
      <c r="U42" s="84"/>
      <c r="V42" s="11"/>
      <c r="W42" s="23"/>
      <c r="X42" s="23"/>
      <c r="Y42" s="23"/>
      <c r="Z42" s="23"/>
      <c r="AA42" s="23"/>
      <c r="AB42" s="23"/>
      <c r="AC42" s="23"/>
      <c r="AD42" s="23"/>
      <c r="AE42" s="23"/>
      <c r="AF42" s="87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11"/>
      <c r="AV42" s="54"/>
      <c r="AW42" s="90"/>
    </row>
    <row r="43" spans="1:49" s="12" customFormat="1" ht="13.5">
      <c r="A43" s="92" t="s">
        <v>125</v>
      </c>
      <c r="B43" s="13"/>
      <c r="C43" s="13"/>
      <c r="D43" s="23">
        <f>SUM($D$22:$D$33)</f>
        <v>590031</v>
      </c>
      <c r="E43" s="23">
        <f>SUM($E$22:$E$33)</f>
        <v>0</v>
      </c>
      <c r="F43" s="23">
        <f>SUM($F$22:$F$33)</f>
        <v>0</v>
      </c>
      <c r="G43" s="81">
        <f t="shared" si="1"/>
        <v>590031</v>
      </c>
      <c r="H43" s="11"/>
      <c r="I43" s="23">
        <f>SUM($I$22:$I$33)</f>
        <v>0</v>
      </c>
      <c r="J43" s="23">
        <f>SUM($J$22:$J$33)</f>
        <v>162130</v>
      </c>
      <c r="K43" s="23">
        <f>SUM($K$22:$K$33)</f>
        <v>2528371</v>
      </c>
      <c r="L43" s="23">
        <f>SUM($L$22:$L$33)</f>
        <v>192045</v>
      </c>
      <c r="M43" s="23">
        <f>SUM($M$22:$M$33)</f>
        <v>301591</v>
      </c>
      <c r="N43" s="81">
        <f t="shared" si="2"/>
        <v>3184137</v>
      </c>
      <c r="O43" s="11"/>
      <c r="P43" s="23">
        <f>SUM($P$22:$P$33)</f>
        <v>0</v>
      </c>
      <c r="Q43" s="23">
        <f>SUM($Q$22:$Q$33)</f>
        <v>0</v>
      </c>
      <c r="R43" s="23">
        <f>SUM($R$22:$R$33)</f>
        <v>0</v>
      </c>
      <c r="S43" s="23">
        <f>SUM($S$22:$S$33)</f>
        <v>0</v>
      </c>
      <c r="T43" s="81">
        <f t="shared" si="3"/>
        <v>0</v>
      </c>
      <c r="U43" s="84">
        <f>G43+N43+T43</f>
        <v>3774168</v>
      </c>
      <c r="V43" s="11"/>
      <c r="W43" s="23">
        <f>SUM($W$22:$W$33)</f>
        <v>0</v>
      </c>
      <c r="X43" s="23">
        <f>SUM($X$22:$X$33)</f>
        <v>0</v>
      </c>
      <c r="Y43" s="23">
        <f>SUM($Y$22:$Y$33)</f>
        <v>0</v>
      </c>
      <c r="Z43" s="23">
        <f>SUM($Z$22:$Z$33)</f>
        <v>0</v>
      </c>
      <c r="AA43" s="23">
        <f>SUM($AA$22:$AA$33)</f>
        <v>0</v>
      </c>
      <c r="AB43" s="23">
        <f>SUM($AB$22:$AB$33)</f>
        <v>0</v>
      </c>
      <c r="AC43" s="23">
        <f>SUM($AC$22:$AC$33)</f>
        <v>0</v>
      </c>
      <c r="AD43" s="23">
        <f>SUM($AD$22:$AD$33)</f>
        <v>0</v>
      </c>
      <c r="AE43" s="23">
        <f>SUM($AE$22:$AE$33)</f>
        <v>0</v>
      </c>
      <c r="AF43" s="87">
        <f t="shared" si="4"/>
        <v>0</v>
      </c>
      <c r="AG43" s="23">
        <f>SUM($AG$22:$AG$33)</f>
        <v>0</v>
      </c>
      <c r="AH43" s="23">
        <f>SUM($AH$22:$AH$33)</f>
        <v>0</v>
      </c>
      <c r="AI43" s="23">
        <f>SUM($AI$22:$AI$33)</f>
        <v>0</v>
      </c>
      <c r="AJ43" s="23">
        <f>SUM($AJ$22:$AJ$33)</f>
        <v>0</v>
      </c>
      <c r="AK43" s="23">
        <f>SUM($AK$22:$AK$33)</f>
        <v>0</v>
      </c>
      <c r="AL43" s="23">
        <f>SUM($AL$22:$AL$33)</f>
        <v>0</v>
      </c>
      <c r="AM43" s="23">
        <f>SUM($AM$22:$AM$33)</f>
        <v>0</v>
      </c>
      <c r="AN43" s="23">
        <f>SUM($AN$22:$AN$33)</f>
        <v>0</v>
      </c>
      <c r="AO43" s="23">
        <f>SUM($AO$22:$AO$33)</f>
        <v>0</v>
      </c>
      <c r="AP43" s="23">
        <f>SUM($AP$22:$AP$33)</f>
        <v>0</v>
      </c>
      <c r="AQ43" s="23">
        <f>SUM($AQ$22:$AQ$33)</f>
        <v>0</v>
      </c>
      <c r="AR43" s="23">
        <f>SUM($AR$22:$AR$33)</f>
        <v>0</v>
      </c>
      <c r="AS43" s="23">
        <f>SUM($AS$22:$AS$33)</f>
        <v>0</v>
      </c>
      <c r="AT43" s="23">
        <f>SUM($AT$22:$AT$33)</f>
        <v>0</v>
      </c>
      <c r="AU43" s="11">
        <f>SUM($AU$22:$AU$33)</f>
        <v>5395</v>
      </c>
      <c r="AV43" s="54">
        <f>SUM($AV$22:$AV$33)</f>
        <v>396</v>
      </c>
      <c r="AW43" s="90">
        <f>U43+AF43+SUM(AG43:AV43)</f>
        <v>3779959</v>
      </c>
    </row>
    <row r="44" spans="1:49" s="12" customFormat="1" ht="13.5">
      <c r="A44" s="92"/>
      <c r="B44" s="13"/>
      <c r="C44" s="13"/>
      <c r="D44" s="23"/>
      <c r="E44" s="23"/>
      <c r="F44" s="23"/>
      <c r="G44" s="81"/>
      <c r="H44" s="11"/>
      <c r="I44" s="23"/>
      <c r="J44" s="23"/>
      <c r="K44" s="23"/>
      <c r="L44" s="23"/>
      <c r="M44" s="23"/>
      <c r="N44" s="81"/>
      <c r="O44" s="11"/>
      <c r="P44" s="23"/>
      <c r="Q44" s="23"/>
      <c r="R44" s="23"/>
      <c r="S44" s="23"/>
      <c r="T44" s="81"/>
      <c r="U44" s="84"/>
      <c r="V44" s="11"/>
      <c r="W44" s="23"/>
      <c r="X44" s="23"/>
      <c r="Y44" s="23"/>
      <c r="Z44" s="23"/>
      <c r="AA44" s="23"/>
      <c r="AB44" s="23"/>
      <c r="AC44" s="23"/>
      <c r="AD44" s="23"/>
      <c r="AE44" s="23"/>
      <c r="AF44" s="87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11"/>
      <c r="AV44" s="54"/>
      <c r="AW44" s="90"/>
    </row>
    <row r="45" spans="1:49" s="12" customFormat="1" ht="14.25" thickBot="1">
      <c r="A45" s="93" t="s">
        <v>126</v>
      </c>
      <c r="B45" s="56" t="s">
        <v>65</v>
      </c>
      <c r="C45" s="56" t="s">
        <v>65</v>
      </c>
      <c r="D45" s="24">
        <f>SUM($D$13:$D$24)</f>
        <v>471259</v>
      </c>
      <c r="E45" s="24">
        <f>SUM($E$13:$E$24)</f>
        <v>0</v>
      </c>
      <c r="F45" s="24">
        <f>SUM($F$13:$F$24)</f>
        <v>0</v>
      </c>
      <c r="G45" s="82">
        <f t="shared" si="1"/>
        <v>471259</v>
      </c>
      <c r="H45" s="47" t="s">
        <v>65</v>
      </c>
      <c r="I45" s="24">
        <f>SUM($I$13:$I$24)</f>
        <v>0</v>
      </c>
      <c r="J45" s="24">
        <f>SUM($J$13:$J$24)</f>
        <v>336307</v>
      </c>
      <c r="K45" s="24">
        <f>SUM($K$13:$K$24)</f>
        <v>2172934</v>
      </c>
      <c r="L45" s="24">
        <f>SUM($L$13:$L$24)</f>
        <v>66605</v>
      </c>
      <c r="M45" s="24">
        <f>SUM($M$13:$M$24)</f>
        <v>0</v>
      </c>
      <c r="N45" s="82">
        <f t="shared" si="2"/>
        <v>2575846</v>
      </c>
      <c r="O45" s="47" t="s">
        <v>65</v>
      </c>
      <c r="P45" s="24">
        <f>SUM($P$13:$P$24)</f>
        <v>0</v>
      </c>
      <c r="Q45" s="24">
        <f>SUM($Q$13:$Q$24)</f>
        <v>0</v>
      </c>
      <c r="R45" s="24">
        <f>SUM($R$13:$R$24)</f>
        <v>0</v>
      </c>
      <c r="S45" s="24">
        <f>SUM($S$13:$S$24)</f>
        <v>0</v>
      </c>
      <c r="T45" s="82">
        <f t="shared" si="3"/>
        <v>0</v>
      </c>
      <c r="U45" s="85">
        <f>G45+N45+T45</f>
        <v>3047105</v>
      </c>
      <c r="V45" s="47" t="s">
        <v>65</v>
      </c>
      <c r="W45" s="24">
        <f>SUM($W$13:$W$24)</f>
        <v>0</v>
      </c>
      <c r="X45" s="24">
        <f>SUM($X$13:$X$24)</f>
        <v>0</v>
      </c>
      <c r="Y45" s="24">
        <f>SUM($Y$13:$Y$24)</f>
        <v>0</v>
      </c>
      <c r="Z45" s="24">
        <f>SUM($Z$13:$Z$24)</f>
        <v>0</v>
      </c>
      <c r="AA45" s="24">
        <f>SUM($AA$13:$AA$24)</f>
        <v>0</v>
      </c>
      <c r="AB45" s="24">
        <f>SUM($AB$13:$AB$24)</f>
        <v>0</v>
      </c>
      <c r="AC45" s="24">
        <f>SUM($AC$13:$AC$24)</f>
        <v>0</v>
      </c>
      <c r="AD45" s="24">
        <f>SUM($AD$13:$AD$24)</f>
        <v>0</v>
      </c>
      <c r="AE45" s="24">
        <f>SUM($AE$13:$AE$24)</f>
        <v>0</v>
      </c>
      <c r="AF45" s="88">
        <f t="shared" si="4"/>
        <v>0</v>
      </c>
      <c r="AG45" s="24">
        <f>SUM($AG$13:$AG$24)</f>
        <v>0</v>
      </c>
      <c r="AH45" s="24">
        <f>SUM($AH$13:$AH$24)</f>
        <v>0</v>
      </c>
      <c r="AI45" s="24">
        <f>SUM($AI$13:$AI$24)</f>
        <v>52093</v>
      </c>
      <c r="AJ45" s="24">
        <f>SUM($AJ$13:$AJ$24)</f>
        <v>0</v>
      </c>
      <c r="AK45" s="24">
        <f>SUM($AK$13:$AK$24)</f>
        <v>0</v>
      </c>
      <c r="AL45" s="24">
        <f>SUM($AL$13:$AL$24)</f>
        <v>0</v>
      </c>
      <c r="AM45" s="24">
        <f>SUM($AM$13:$AM$24)</f>
        <v>0</v>
      </c>
      <c r="AN45" s="24">
        <f>SUM($AN$13:$AN$24)</f>
        <v>35897</v>
      </c>
      <c r="AO45" s="24">
        <f>SUM($AO$13:$AO$24)</f>
        <v>31673</v>
      </c>
      <c r="AP45" s="24">
        <f>SUM($AP$13:$AP$24)</f>
        <v>0</v>
      </c>
      <c r="AQ45" s="24">
        <f>SUM($AQ$13:$AQ$24)</f>
        <v>0</v>
      </c>
      <c r="AR45" s="24">
        <f>SUM($AR$13:$AR$24)</f>
        <v>0</v>
      </c>
      <c r="AS45" s="24">
        <f>SUM($AS$13:$AS$24)</f>
        <v>0</v>
      </c>
      <c r="AT45" s="24">
        <f>SUM($AT$13:$AT$24)</f>
        <v>0</v>
      </c>
      <c r="AU45" s="36">
        <f>SUM($AU$13:$AU$24)</f>
        <v>0</v>
      </c>
      <c r="AV45" s="96">
        <f>SUM($AV$13:$AV$24)</f>
        <v>2010</v>
      </c>
      <c r="AW45" s="91">
        <f>U45+AF45+SUM(AG45:AV45)</f>
        <v>3168778</v>
      </c>
    </row>
    <row r="46" spans="1:49" ht="13.5">
      <c r="A46" s="62"/>
      <c r="B46" s="62"/>
      <c r="C46" s="62"/>
      <c r="D46" s="62"/>
      <c r="E46" s="62"/>
      <c r="F46" s="62"/>
      <c r="G46" s="62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ht="13.5">
      <c r="A47" s="1"/>
    </row>
    <row r="51" ht="13.5" hidden="1"/>
    <row r="52" ht="13.5" hidden="1"/>
    <row r="53" ht="13.5" hidden="1"/>
    <row r="54" ht="13.5" hidden="1"/>
    <row r="55" ht="13.5" hidden="1"/>
  </sheetData>
  <printOptions verticalCentered="1"/>
  <pageMargins left="0.7874015748031497" right="0.7874015748031497" top="0.7874015748031497" bottom="0.5905511811023623" header="0.5118110236220472" footer="1.1811023622047245"/>
  <pageSetup horizontalDpi="400" verticalDpi="400" orientation="landscape" pageOrder="overThenDown" paperSize="9" scale="68" r:id="rId1"/>
  <headerFooter alignWithMargins="0">
    <oddFooter>&amp;C&amp;P / &amp;N ﾍﾟｰｼﾞ</oddFooter>
  </headerFooter>
  <rowBreaks count="1" manualBreakCount="1">
    <brk id="50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石油連盟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</dc:creator>
  <cp:keywords/>
  <dc:description/>
  <cp:lastModifiedBy>TOKSYS</cp:lastModifiedBy>
  <cp:lastPrinted>2002-06-24T08:22:31Z</cp:lastPrinted>
  <dcterms:created xsi:type="dcterms:W3CDTF">1997-03-31T01:02:53Z</dcterms:created>
  <dcterms:modified xsi:type="dcterms:W3CDTF">2003-02-27T12:06:12Z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