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0" yWindow="2160" windowWidth="16120" windowHeight="13400" activeTab="0"/>
  </bookViews>
  <sheets>
    <sheet name="ＬＰＧ" sheetId="1" r:id="rId1"/>
    <sheet name="Sheet2" sheetId="2" r:id="rId2"/>
    <sheet name="Sheet3" sheetId="3" r:id="rId3"/>
  </sheets>
  <definedNames>
    <definedName name="_xlnm.Print_Area" localSheetId="0">'ＬＰＧ'!$A$1:$I$289</definedName>
  </definedNames>
  <calcPr fullCalcOnLoad="1"/>
</workbook>
</file>

<file path=xl/sharedStrings.xml><?xml version="1.0" encoding="utf-8"?>
<sst xmlns="http://schemas.openxmlformats.org/spreadsheetml/2006/main" count="349" uniqueCount="285">
  <si>
    <t>平成16年 4月～6月</t>
  </si>
  <si>
    <r>
      <t>平成16年 7月～9月</t>
    </r>
  </si>
  <si>
    <r>
      <t>平成16年10月～12月</t>
    </r>
  </si>
  <si>
    <t>平成17年 1月～3月</t>
  </si>
  <si>
    <t>平成17年 4月～6月</t>
  </si>
  <si>
    <r>
      <t>7月～9月</t>
    </r>
  </si>
  <si>
    <r>
      <t>平成17年10月～12月</t>
    </r>
  </si>
  <si>
    <t>平成18年 1月～3月</t>
  </si>
  <si>
    <t>平成18年 4月～6月</t>
  </si>
  <si>
    <t>平成19年 1月～3月</t>
  </si>
  <si>
    <t>4月～6月</t>
  </si>
  <si>
    <t>平成１１年度下期</t>
  </si>
  <si>
    <t>平成12年度上期</t>
  </si>
  <si>
    <t>平成12年度下期</t>
  </si>
  <si>
    <t>平成13年度上期</t>
  </si>
  <si>
    <t>平成13年度下期</t>
  </si>
  <si>
    <t>平成14年度上期</t>
  </si>
  <si>
    <t>平成14年度下期</t>
  </si>
  <si>
    <t>平成15年度下期</t>
  </si>
  <si>
    <t>平成16年度上期</t>
  </si>
  <si>
    <t>平成16年度下期</t>
  </si>
  <si>
    <t>-</t>
  </si>
  <si>
    <t>平成17年度上期</t>
  </si>
  <si>
    <t>平成18年度上期</t>
  </si>
  <si>
    <t>平成１７年</t>
  </si>
  <si>
    <t>平成18年</t>
  </si>
  <si>
    <t xml:space="preserve">注 </t>
  </si>
  <si>
    <t>最新月は速報値。平成18年分については、修正データをもとに7月号で数値を訂正した。</t>
  </si>
  <si>
    <t>２</t>
  </si>
  <si>
    <t>平成18年8月</t>
  </si>
  <si>
    <t>平成18年9月</t>
  </si>
  <si>
    <t>平成18年10月</t>
  </si>
  <si>
    <t>平成18年11月</t>
  </si>
  <si>
    <t>平成18年12月</t>
  </si>
  <si>
    <t>平成９年１２月</t>
  </si>
  <si>
    <t>平成11年8月</t>
  </si>
  <si>
    <t>平成11年9月</t>
  </si>
  <si>
    <t>平成20年1月</t>
  </si>
  <si>
    <t>平成18年10月～12月</t>
  </si>
  <si>
    <t>10月～12月</t>
  </si>
  <si>
    <t>平成19年度上期</t>
  </si>
  <si>
    <t>平成19年</t>
  </si>
  <si>
    <t>対前年同月比(％)</t>
  </si>
  <si>
    <t>対前月比(％)</t>
  </si>
  <si>
    <t>平成１７年分については、修正データをもとに８月号で数値を訂正した。</t>
  </si>
  <si>
    <t>平成17年度下期</t>
  </si>
  <si>
    <t>平成18年度下期</t>
  </si>
  <si>
    <t>平成17年度</t>
  </si>
  <si>
    <t>平成18年度</t>
  </si>
  <si>
    <t>平成18年7月～9月</t>
  </si>
  <si>
    <t>平成11年10月</t>
  </si>
  <si>
    <t>平成11年11月</t>
  </si>
  <si>
    <t>平成11年12月</t>
  </si>
  <si>
    <t>平成12年8月</t>
  </si>
  <si>
    <t>平成12年9月</t>
  </si>
  <si>
    <r>
      <t>平成12年10月</t>
    </r>
  </si>
  <si>
    <r>
      <t>平成12年11月</t>
    </r>
  </si>
  <si>
    <r>
      <t>平成12年12月</t>
    </r>
  </si>
  <si>
    <t>平成13年1月</t>
  </si>
  <si>
    <t>平成13年2月</t>
  </si>
  <si>
    <t>平成13年3月</t>
  </si>
  <si>
    <t>平成13年4月</t>
  </si>
  <si>
    <t>平成13年5月</t>
  </si>
  <si>
    <t>平成13年6月</t>
  </si>
  <si>
    <t>平成13年7月</t>
  </si>
  <si>
    <t>平成13年8月</t>
  </si>
  <si>
    <t>平成13年9月</t>
  </si>
  <si>
    <t>平成13年10月</t>
  </si>
  <si>
    <r>
      <t>平成13年11月</t>
    </r>
  </si>
  <si>
    <r>
      <t>平成13年12月</t>
    </r>
  </si>
  <si>
    <t>平成14年1月</t>
  </si>
  <si>
    <t>平成14年2月</t>
  </si>
  <si>
    <t>平成14年3月</t>
  </si>
  <si>
    <r>
      <t>平成14年4月</t>
    </r>
  </si>
  <si>
    <r>
      <t>平成14年5月</t>
    </r>
  </si>
  <si>
    <r>
      <t>平成14年6月</t>
    </r>
  </si>
  <si>
    <r>
      <t>平成14年7月</t>
    </r>
  </si>
  <si>
    <r>
      <t>平成14年8月</t>
    </r>
  </si>
  <si>
    <r>
      <t>平成14年9月</t>
    </r>
  </si>
  <si>
    <r>
      <t>平成14年10月</t>
    </r>
  </si>
  <si>
    <r>
      <t>平成14年11月</t>
    </r>
  </si>
  <si>
    <r>
      <t>平成14年12月</t>
    </r>
  </si>
  <si>
    <t>平成15年1月</t>
  </si>
  <si>
    <t>-</t>
  </si>
  <si>
    <t>平成15年2月</t>
  </si>
  <si>
    <t>平成15年3月</t>
  </si>
  <si>
    <t>平成15年4月</t>
  </si>
  <si>
    <t>平成15年5月</t>
  </si>
  <si>
    <t>平成15年6月</t>
  </si>
  <si>
    <t>平成15年7月</t>
  </si>
  <si>
    <t>平成15年8月</t>
  </si>
  <si>
    <t>平成15年9月</t>
  </si>
  <si>
    <t>平成15年10月</t>
  </si>
  <si>
    <t>平成15年11月</t>
  </si>
  <si>
    <t>平成15年12月</t>
  </si>
  <si>
    <t>平成16年1月</t>
  </si>
  <si>
    <t>平成16年2月</t>
  </si>
  <si>
    <t>平成16年3月</t>
  </si>
  <si>
    <t>平成16年4月</t>
  </si>
  <si>
    <t>平成16年5月</t>
  </si>
  <si>
    <t>平成16年6月</t>
  </si>
  <si>
    <t>平成16年7月</t>
  </si>
  <si>
    <t>平成16年8月</t>
  </si>
  <si>
    <t>平成16年9月</t>
  </si>
  <si>
    <t>平成16年10月</t>
  </si>
  <si>
    <t>平成16年11月</t>
  </si>
  <si>
    <t>平成16年12月</t>
  </si>
  <si>
    <t>平成17年1月</t>
  </si>
  <si>
    <t>平成17年2月</t>
  </si>
  <si>
    <t>平成17年3月</t>
  </si>
  <si>
    <t>平成17年4月</t>
  </si>
  <si>
    <t>平成17年5月</t>
  </si>
  <si>
    <t>平成17年6月</t>
  </si>
  <si>
    <t>平成17年7月</t>
  </si>
  <si>
    <t>平成17年8月</t>
  </si>
  <si>
    <t>平成17年9月</t>
  </si>
  <si>
    <t>平成17年10月</t>
  </si>
  <si>
    <t>平成17年11月</t>
  </si>
  <si>
    <t>平成17年12月</t>
  </si>
  <si>
    <t>平成18年1月</t>
  </si>
  <si>
    <t>平成18年2月</t>
  </si>
  <si>
    <t>平成18年3月</t>
  </si>
  <si>
    <t>平成18年4月</t>
  </si>
  <si>
    <t>平成18年5月</t>
  </si>
  <si>
    <t>平成18年6月</t>
  </si>
  <si>
    <t>平成18年7月</t>
  </si>
  <si>
    <t>平成19年1月</t>
  </si>
  <si>
    <t>2月</t>
  </si>
  <si>
    <t>平成11年10月～12月</t>
  </si>
  <si>
    <t>平成12年4月～6月</t>
  </si>
  <si>
    <t>平成12年7月～9月</t>
  </si>
  <si>
    <t>平成12年10月～12月</t>
  </si>
  <si>
    <t>平成13年 1月～3月</t>
  </si>
  <si>
    <t>7月～9月</t>
  </si>
  <si>
    <t>平成14年 1月～3月</t>
  </si>
  <si>
    <t>平成14年 4月～6月</t>
  </si>
  <si>
    <t>平成14年 7月～9月</t>
  </si>
  <si>
    <r>
      <t>平成14年 7月～10月</t>
    </r>
  </si>
  <si>
    <t>平成15年 1月～3月</t>
  </si>
  <si>
    <t>平成15年 4月～6月</t>
  </si>
  <si>
    <r>
      <t>平成15年 7月～9月</t>
    </r>
  </si>
  <si>
    <t>平成15年10月～12月</t>
  </si>
  <si>
    <t>平成16年 1月～3月</t>
  </si>
  <si>
    <t>-</t>
  </si>
  <si>
    <t>単位 ： ｔ</t>
  </si>
  <si>
    <t>供　　　　　　給</t>
  </si>
  <si>
    <t>需　　　　　　要</t>
  </si>
  <si>
    <t>計</t>
  </si>
  <si>
    <t>末　在　庫</t>
  </si>
  <si>
    <t>生　　産</t>
  </si>
  <si>
    <t>輸　　入</t>
  </si>
  <si>
    <t>販　　売</t>
  </si>
  <si>
    <t>自家消費</t>
  </si>
  <si>
    <t>輸　　出</t>
  </si>
  <si>
    <t>平成７年１月</t>
  </si>
  <si>
    <t>平成７年４月</t>
  </si>
  <si>
    <t>-</t>
  </si>
  <si>
    <t>平成７年５月</t>
  </si>
  <si>
    <t>平成７年６月</t>
  </si>
  <si>
    <t>平成７年７月</t>
  </si>
  <si>
    <t>平成７年８月</t>
  </si>
  <si>
    <t>平成７年９月</t>
  </si>
  <si>
    <t>平成７年１０月</t>
  </si>
  <si>
    <t>平成７年１１月</t>
  </si>
  <si>
    <t>平成7年１２月</t>
  </si>
  <si>
    <t>平成８年１月</t>
  </si>
  <si>
    <t>平成8年２月</t>
  </si>
  <si>
    <t>平成８年３月</t>
  </si>
  <si>
    <t>平成８年４月</t>
  </si>
  <si>
    <t>平成８年５月</t>
  </si>
  <si>
    <t>平成８年６月</t>
  </si>
  <si>
    <t>平成８年７月</t>
  </si>
  <si>
    <t>平成８年８月</t>
  </si>
  <si>
    <t>平成８年９月</t>
  </si>
  <si>
    <t>平成８年１０月</t>
  </si>
  <si>
    <t>平成８年１１月</t>
  </si>
  <si>
    <t xml:space="preserve"> 平成９年１月</t>
  </si>
  <si>
    <t>平成９年１１月</t>
  </si>
  <si>
    <t>平成１０年１月</t>
  </si>
  <si>
    <t>平成１０年２月</t>
  </si>
  <si>
    <t>平成１０年３月</t>
  </si>
  <si>
    <t>平成１０年４月</t>
  </si>
  <si>
    <t xml:space="preserve"> </t>
  </si>
  <si>
    <t>平成１０年６月</t>
  </si>
  <si>
    <t>平成１０年８月</t>
  </si>
  <si>
    <t>平成１０年９月</t>
  </si>
  <si>
    <t>平成１０年１０月</t>
  </si>
  <si>
    <t>平成１０年１１月</t>
  </si>
  <si>
    <t>平成１０年１２月</t>
  </si>
  <si>
    <t>平成１１年１月</t>
  </si>
  <si>
    <t>平成１１年２月</t>
  </si>
  <si>
    <t>平成１１年３月</t>
  </si>
  <si>
    <t>平成１１年４月</t>
  </si>
  <si>
    <t>平成１１年５月</t>
  </si>
  <si>
    <t>平成１１年６月</t>
  </si>
  <si>
    <t>平成11年7月</t>
  </si>
  <si>
    <t>9月</t>
  </si>
  <si>
    <t>　</t>
  </si>
  <si>
    <t>10月</t>
  </si>
  <si>
    <t>11月</t>
  </si>
  <si>
    <t>12月</t>
  </si>
  <si>
    <t>平成12年1月</t>
  </si>
  <si>
    <t>3月</t>
  </si>
  <si>
    <t>4月</t>
  </si>
  <si>
    <t>6月</t>
  </si>
  <si>
    <t>7月</t>
  </si>
  <si>
    <t>8月</t>
  </si>
  <si>
    <t>平成７年１～３月</t>
  </si>
  <si>
    <t>平成７年４～６月</t>
  </si>
  <si>
    <t>平成７年７～９月</t>
  </si>
  <si>
    <t>平成７年１０～１２月</t>
  </si>
  <si>
    <t>平成８年１～３月</t>
  </si>
  <si>
    <t>平成８年４～６月</t>
  </si>
  <si>
    <t>平成８年７～９月</t>
  </si>
  <si>
    <t>平成８年１０～１２月</t>
  </si>
  <si>
    <t xml:space="preserve"> ９年１～３月</t>
  </si>
  <si>
    <t>　４～６月</t>
  </si>
  <si>
    <t>平成９年７～９月</t>
  </si>
  <si>
    <t>平成９年１０～１２月</t>
  </si>
  <si>
    <t>平成１０年１～３月</t>
  </si>
  <si>
    <t>平成１０年４～６月</t>
  </si>
  <si>
    <t>平成１０年７～９月</t>
  </si>
  <si>
    <t>平成１０年１０～１２月</t>
  </si>
  <si>
    <t>平成１１年１～３月</t>
  </si>
  <si>
    <t>平成１１年４～６月</t>
  </si>
  <si>
    <t>平成11年 7月～9月</t>
  </si>
  <si>
    <t>平成12年 1月～3月</t>
  </si>
  <si>
    <t>平成７年度上期</t>
  </si>
  <si>
    <t>平成７年度下期</t>
  </si>
  <si>
    <t>平成８年度上期</t>
  </si>
  <si>
    <t xml:space="preserve"> 平成８年度下期</t>
  </si>
  <si>
    <t xml:space="preserve"> 平成９年度上期</t>
  </si>
  <si>
    <t>平成９年度下期</t>
  </si>
  <si>
    <t>平成１０年度上期</t>
  </si>
  <si>
    <t>平成１０年度下期</t>
  </si>
  <si>
    <t>平成１１年度上期</t>
  </si>
  <si>
    <t>平成６年</t>
  </si>
  <si>
    <t>平成７年</t>
  </si>
  <si>
    <t>平成８年</t>
  </si>
  <si>
    <t>平成９年</t>
  </si>
  <si>
    <t>平成１０年</t>
  </si>
  <si>
    <t>平成１１年</t>
  </si>
  <si>
    <t>平成６年度</t>
  </si>
  <si>
    <t>平成７年度</t>
  </si>
  <si>
    <t xml:space="preserve"> 平成８年度</t>
  </si>
  <si>
    <t>平成９年度</t>
  </si>
  <si>
    <t>平成１０年度</t>
  </si>
  <si>
    <t>平成１１年度</t>
  </si>
  <si>
    <t>平成１２年</t>
  </si>
  <si>
    <t xml:space="preserve"> </t>
  </si>
  <si>
    <t>　</t>
  </si>
  <si>
    <t>平成１２年度</t>
  </si>
  <si>
    <t>平成12年2月</t>
  </si>
  <si>
    <t>平成12年3月</t>
  </si>
  <si>
    <t>平成12年4月</t>
  </si>
  <si>
    <t>平成12年5月</t>
  </si>
  <si>
    <t>平成12年6月</t>
  </si>
  <si>
    <t>平成12年7月</t>
  </si>
  <si>
    <t>平成１３年</t>
  </si>
  <si>
    <t>平成１３年度</t>
  </si>
  <si>
    <t>７．　液化石油ガス（ＬＰＧ）需給</t>
  </si>
  <si>
    <t>平成13年4月～6月</t>
  </si>
  <si>
    <t>平成１４年</t>
  </si>
  <si>
    <t>平成14年10月～12月</t>
  </si>
  <si>
    <t>平成１４年度</t>
  </si>
  <si>
    <t>平成15年度上期</t>
  </si>
  <si>
    <t>平成１５年</t>
  </si>
  <si>
    <t>平成１５年度</t>
  </si>
  <si>
    <t>平成７年２月</t>
  </si>
  <si>
    <t>平成７年３月</t>
  </si>
  <si>
    <t>平成８年１２月</t>
  </si>
  <si>
    <t xml:space="preserve"> 平成９年２月</t>
  </si>
  <si>
    <t xml:space="preserve"> 平成９年３月</t>
  </si>
  <si>
    <t xml:space="preserve"> 平成９年４月</t>
  </si>
  <si>
    <t xml:space="preserve"> 平成９年５月</t>
  </si>
  <si>
    <t xml:space="preserve"> 平成９年６月</t>
  </si>
  <si>
    <t xml:space="preserve"> 平成９年７月</t>
  </si>
  <si>
    <t xml:space="preserve"> 平成９年８月</t>
  </si>
  <si>
    <t xml:space="preserve"> 平成９年９月</t>
  </si>
  <si>
    <t xml:space="preserve"> 平成９年１０月</t>
  </si>
  <si>
    <t>平成１０年５月</t>
  </si>
  <si>
    <t>平成１０年７月</t>
  </si>
  <si>
    <t>平成１６年</t>
  </si>
  <si>
    <t>平成１６年度</t>
  </si>
  <si>
    <t>5月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</si>
</sst>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_ "/>
    <numFmt numFmtId="179" formatCode="0.0_);[Red]\(0.0\)"/>
    <numFmt numFmtId="180" formatCode="0.0_ "/>
  </numFmts>
  <fonts count="5">
    <font>
      <sz val="11"/>
      <name val="ＭＳ Ｐゴシック"/>
      <family val="0"/>
    </font>
    <font>
      <sz val="6"/>
      <name val="ＭＳ Ｐゴシック"/>
      <family val="0"/>
    </font>
    <font>
      <sz val="10.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38" fontId="0" fillId="0" borderId="8" xfId="18" applyFont="1" applyFill="1" applyBorder="1" applyAlignment="1">
      <alignment/>
    </xf>
    <xf numFmtId="38" fontId="0" fillId="0" borderId="9" xfId="18" applyFont="1" applyFill="1" applyBorder="1" applyAlignment="1">
      <alignment/>
    </xf>
    <xf numFmtId="38" fontId="0" fillId="0" borderId="10" xfId="18" applyFont="1" applyFill="1" applyBorder="1" applyAlignment="1">
      <alignment/>
    </xf>
    <xf numFmtId="0" fontId="0" fillId="0" borderId="7" xfId="0" applyFont="1" applyFill="1" applyBorder="1" applyAlignment="1" quotePrefix="1">
      <alignment horizontal="right"/>
    </xf>
    <xf numFmtId="3" fontId="0" fillId="0" borderId="8" xfId="18" applyNumberFormat="1" applyFont="1" applyFill="1" applyBorder="1" applyAlignment="1">
      <alignment/>
    </xf>
    <xf numFmtId="3" fontId="0" fillId="0" borderId="9" xfId="18" applyNumberFormat="1" applyFont="1" applyFill="1" applyBorder="1" applyAlignment="1">
      <alignment/>
    </xf>
    <xf numFmtId="3" fontId="0" fillId="0" borderId="9" xfId="18" applyNumberFormat="1" applyFont="1" applyFill="1" applyBorder="1" applyAlignment="1" quotePrefix="1">
      <alignment horizontal="right"/>
    </xf>
    <xf numFmtId="3" fontId="0" fillId="0" borderId="10" xfId="18" applyNumberFormat="1" applyFont="1" applyFill="1" applyBorder="1" applyAlignment="1">
      <alignment/>
    </xf>
    <xf numFmtId="3" fontId="0" fillId="0" borderId="9" xfId="18" applyNumberFormat="1" applyFont="1" applyFill="1" applyBorder="1" applyAlignment="1">
      <alignment horizontal="right"/>
    </xf>
    <xf numFmtId="3" fontId="0" fillId="0" borderId="15" xfId="18" applyNumberFormat="1" applyFont="1" applyFill="1" applyBorder="1" applyAlignment="1">
      <alignment/>
    </xf>
    <xf numFmtId="3" fontId="0" fillId="0" borderId="0" xfId="18" applyNumberFormat="1" applyFont="1" applyFill="1" applyBorder="1" applyAlignment="1">
      <alignment/>
    </xf>
    <xf numFmtId="3" fontId="0" fillId="0" borderId="15" xfId="18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9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38" fontId="0" fillId="0" borderId="8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38" fontId="0" fillId="0" borderId="9" xfId="0" applyNumberFormat="1" applyFont="1" applyFill="1" applyBorder="1" applyAlignment="1">
      <alignment/>
    </xf>
    <xf numFmtId="0" fontId="0" fillId="0" borderId="17" xfId="0" applyFont="1" applyFill="1" applyBorder="1" applyAlignment="1" quotePrefix="1">
      <alignment horizontal="right"/>
    </xf>
    <xf numFmtId="38" fontId="0" fillId="0" borderId="18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8" fontId="0" fillId="0" borderId="7" xfId="0" applyNumberFormat="1" applyFont="1" applyFill="1" applyBorder="1" applyAlignment="1">
      <alignment horizontal="right"/>
    </xf>
    <xf numFmtId="178" fontId="0" fillId="0" borderId="8" xfId="18" applyNumberFormat="1" applyFont="1" applyFill="1" applyBorder="1" applyAlignment="1">
      <alignment/>
    </xf>
    <xf numFmtId="178" fontId="0" fillId="0" borderId="9" xfId="18" applyNumberFormat="1" applyFont="1" applyFill="1" applyBorder="1" applyAlignment="1">
      <alignment/>
    </xf>
    <xf numFmtId="178" fontId="0" fillId="0" borderId="10" xfId="18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zoomScale="125" zoomScaleNormal="125" workbookViewId="0" topLeftCell="A1">
      <selection activeCell="I178" sqref="I178"/>
    </sheetView>
  </sheetViews>
  <sheetFormatPr defaultColWidth="9.00390625" defaultRowHeight="13.5"/>
  <cols>
    <col min="1" max="1" width="17.625" style="2" customWidth="1"/>
    <col min="2" max="9" width="9.50390625" style="2" customWidth="1"/>
    <col min="10" max="16384" width="9.00390625" style="2" customWidth="1"/>
  </cols>
  <sheetData>
    <row r="1" ht="16.5">
      <c r="A1" s="2" t="s">
        <v>260</v>
      </c>
    </row>
    <row r="2" ht="18" thickBot="1">
      <c r="H2" s="5" t="s">
        <v>144</v>
      </c>
    </row>
    <row r="3" spans="1:9" ht="16.5">
      <c r="A3" s="6"/>
      <c r="B3" s="7" t="s">
        <v>145</v>
      </c>
      <c r="C3" s="8"/>
      <c r="D3" s="9"/>
      <c r="E3" s="10" t="s">
        <v>146</v>
      </c>
      <c r="F3" s="8"/>
      <c r="G3" s="8"/>
      <c r="H3" s="9"/>
      <c r="I3" s="11"/>
    </row>
    <row r="4" spans="1:9" ht="16.5">
      <c r="A4" s="12"/>
      <c r="B4" s="13"/>
      <c r="C4" s="14"/>
      <c r="D4" s="14" t="s">
        <v>147</v>
      </c>
      <c r="E4" s="14"/>
      <c r="F4" s="14"/>
      <c r="G4" s="14"/>
      <c r="H4" s="14" t="s">
        <v>147</v>
      </c>
      <c r="I4" s="15" t="s">
        <v>148</v>
      </c>
    </row>
    <row r="5" spans="1:9" ht="18" thickBot="1">
      <c r="A5" s="16"/>
      <c r="B5" s="17" t="s">
        <v>149</v>
      </c>
      <c r="C5" s="18" t="s">
        <v>150</v>
      </c>
      <c r="D5" s="18"/>
      <c r="E5" s="18" t="s">
        <v>151</v>
      </c>
      <c r="F5" s="18" t="s">
        <v>152</v>
      </c>
      <c r="G5" s="18" t="s">
        <v>153</v>
      </c>
      <c r="H5" s="18"/>
      <c r="I5" s="19"/>
    </row>
    <row r="6" spans="1:9" ht="18" hidden="1" thickTop="1">
      <c r="A6" s="20" t="s">
        <v>154</v>
      </c>
      <c r="B6" s="21">
        <v>440501</v>
      </c>
      <c r="C6" s="22">
        <v>1138102</v>
      </c>
      <c r="D6" s="22">
        <f aca="true" t="shared" si="0" ref="D6:D17">SUM(B6:C6)</f>
        <v>1578603</v>
      </c>
      <c r="E6" s="22">
        <v>1796725</v>
      </c>
      <c r="F6" s="22">
        <v>6923</v>
      </c>
      <c r="G6" s="22"/>
      <c r="H6" s="22">
        <f aca="true" t="shared" si="1" ref="H6:H17">SUM(E6:G6)</f>
        <v>1803648</v>
      </c>
      <c r="I6" s="23">
        <v>3097371</v>
      </c>
    </row>
    <row r="7" spans="1:9" ht="16.5" hidden="1">
      <c r="A7" s="20" t="s">
        <v>268</v>
      </c>
      <c r="B7" s="21">
        <v>433608</v>
      </c>
      <c r="C7" s="22">
        <v>1361205</v>
      </c>
      <c r="D7" s="22">
        <f t="shared" si="0"/>
        <v>1794813</v>
      </c>
      <c r="E7" s="22">
        <v>1867649</v>
      </c>
      <c r="F7" s="22">
        <v>7131</v>
      </c>
      <c r="G7" s="22">
        <v>4171</v>
      </c>
      <c r="H7" s="22">
        <f t="shared" si="1"/>
        <v>1878951</v>
      </c>
      <c r="I7" s="23">
        <v>3013605</v>
      </c>
    </row>
    <row r="8" spans="1:9" ht="16.5" hidden="1">
      <c r="A8" s="20" t="s">
        <v>269</v>
      </c>
      <c r="B8" s="21">
        <v>506832</v>
      </c>
      <c r="C8" s="22">
        <v>1423107</v>
      </c>
      <c r="D8" s="22">
        <f t="shared" si="0"/>
        <v>1929939</v>
      </c>
      <c r="E8" s="22">
        <v>1922425</v>
      </c>
      <c r="F8" s="22">
        <v>8347</v>
      </c>
      <c r="G8" s="22"/>
      <c r="H8" s="22">
        <f t="shared" si="1"/>
        <v>1930772</v>
      </c>
      <c r="I8" s="23">
        <v>3036541</v>
      </c>
    </row>
    <row r="9" spans="1:9" ht="16.5" hidden="1">
      <c r="A9" s="24" t="s">
        <v>155</v>
      </c>
      <c r="B9" s="25">
        <v>459945</v>
      </c>
      <c r="C9" s="26">
        <v>1265699</v>
      </c>
      <c r="D9" s="26">
        <f t="shared" si="0"/>
        <v>1725644</v>
      </c>
      <c r="E9" s="26">
        <v>1720862</v>
      </c>
      <c r="F9" s="26">
        <v>6352</v>
      </c>
      <c r="G9" s="27" t="s">
        <v>156</v>
      </c>
      <c r="H9" s="26">
        <f t="shared" si="1"/>
        <v>1727214</v>
      </c>
      <c r="I9" s="28">
        <v>3033888</v>
      </c>
    </row>
    <row r="10" spans="1:9" ht="16.5" hidden="1">
      <c r="A10" s="24" t="s">
        <v>157</v>
      </c>
      <c r="B10" s="25">
        <v>371082</v>
      </c>
      <c r="C10" s="26">
        <v>1316682</v>
      </c>
      <c r="D10" s="26">
        <f t="shared" si="0"/>
        <v>1687764</v>
      </c>
      <c r="E10" s="26">
        <v>1663069</v>
      </c>
      <c r="F10" s="26">
        <v>6626</v>
      </c>
      <c r="G10" s="27" t="s">
        <v>156</v>
      </c>
      <c r="H10" s="26">
        <f t="shared" si="1"/>
        <v>1669695</v>
      </c>
      <c r="I10" s="28">
        <v>3054627</v>
      </c>
    </row>
    <row r="11" spans="1:9" ht="16.5" hidden="1">
      <c r="A11" s="24" t="s">
        <v>158</v>
      </c>
      <c r="B11" s="25">
        <v>291666</v>
      </c>
      <c r="C11" s="26">
        <v>1116562</v>
      </c>
      <c r="D11" s="26">
        <f t="shared" si="0"/>
        <v>1408228</v>
      </c>
      <c r="E11" s="26">
        <v>1505634</v>
      </c>
      <c r="F11" s="26">
        <v>8370</v>
      </c>
      <c r="G11" s="26">
        <v>641</v>
      </c>
      <c r="H11" s="26">
        <f t="shared" si="1"/>
        <v>1514645</v>
      </c>
      <c r="I11" s="28">
        <v>2946667</v>
      </c>
    </row>
    <row r="12" spans="1:9" ht="16.5" hidden="1">
      <c r="A12" s="24" t="s">
        <v>159</v>
      </c>
      <c r="B12" s="25">
        <v>357188</v>
      </c>
      <c r="C12" s="26">
        <v>1200735</v>
      </c>
      <c r="D12" s="26">
        <f t="shared" si="0"/>
        <v>1557923</v>
      </c>
      <c r="E12" s="26">
        <v>1409346</v>
      </c>
      <c r="F12" s="26">
        <v>5938</v>
      </c>
      <c r="G12" s="26">
        <v>1632</v>
      </c>
      <c r="H12" s="26">
        <f t="shared" si="1"/>
        <v>1416916</v>
      </c>
      <c r="I12" s="28">
        <v>3086861</v>
      </c>
    </row>
    <row r="13" spans="1:9" ht="16.5" hidden="1">
      <c r="A13" s="24" t="s">
        <v>160</v>
      </c>
      <c r="B13" s="25">
        <v>418977</v>
      </c>
      <c r="C13" s="26">
        <v>1380078</v>
      </c>
      <c r="D13" s="26">
        <f t="shared" si="0"/>
        <v>1799055</v>
      </c>
      <c r="E13" s="26">
        <v>1398700</v>
      </c>
      <c r="F13" s="26">
        <v>5727</v>
      </c>
      <c r="G13" s="26">
        <v>2116</v>
      </c>
      <c r="H13" s="26">
        <f t="shared" si="1"/>
        <v>1406543</v>
      </c>
      <c r="I13" s="28">
        <v>3481725</v>
      </c>
    </row>
    <row r="14" spans="1:9" ht="16.5" hidden="1">
      <c r="A14" s="24" t="s">
        <v>161</v>
      </c>
      <c r="B14" s="25">
        <v>396119</v>
      </c>
      <c r="C14" s="26">
        <v>925209</v>
      </c>
      <c r="D14" s="26">
        <f t="shared" si="0"/>
        <v>1321328</v>
      </c>
      <c r="E14" s="26">
        <v>1417899</v>
      </c>
      <c r="F14" s="26">
        <v>6581</v>
      </c>
      <c r="G14" s="26">
        <v>1712</v>
      </c>
      <c r="H14" s="26">
        <f t="shared" si="1"/>
        <v>1426192</v>
      </c>
      <c r="I14" s="28">
        <v>3387215</v>
      </c>
    </row>
    <row r="15" spans="1:9" ht="16.5" hidden="1">
      <c r="A15" s="20" t="s">
        <v>162</v>
      </c>
      <c r="B15" s="25">
        <v>411256</v>
      </c>
      <c r="C15" s="26">
        <v>1198823</v>
      </c>
      <c r="D15" s="26">
        <f t="shared" si="0"/>
        <v>1610079</v>
      </c>
      <c r="E15" s="26">
        <v>1511744</v>
      </c>
      <c r="F15" s="26">
        <v>4860</v>
      </c>
      <c r="G15" s="27" t="s">
        <v>156</v>
      </c>
      <c r="H15" s="26">
        <f t="shared" si="1"/>
        <v>1516604</v>
      </c>
      <c r="I15" s="28">
        <v>3481049</v>
      </c>
    </row>
    <row r="16" spans="1:9" ht="16.5" hidden="1">
      <c r="A16" s="20" t="s">
        <v>163</v>
      </c>
      <c r="B16" s="25">
        <v>392477</v>
      </c>
      <c r="C16" s="26">
        <v>1142623</v>
      </c>
      <c r="D16" s="26">
        <f t="shared" si="0"/>
        <v>1535100</v>
      </c>
      <c r="E16" s="26">
        <v>1601399</v>
      </c>
      <c r="F16" s="26">
        <v>6601</v>
      </c>
      <c r="G16" s="27" t="s">
        <v>156</v>
      </c>
      <c r="H16" s="26">
        <f t="shared" si="1"/>
        <v>1608000</v>
      </c>
      <c r="I16" s="28">
        <v>3402614</v>
      </c>
    </row>
    <row r="17" spans="1:9" ht="16.5" hidden="1">
      <c r="A17" s="20" t="s">
        <v>164</v>
      </c>
      <c r="B17" s="25">
        <v>440976</v>
      </c>
      <c r="C17" s="26">
        <v>1288235</v>
      </c>
      <c r="D17" s="26">
        <f t="shared" si="0"/>
        <v>1729211</v>
      </c>
      <c r="E17" s="26">
        <v>1967626</v>
      </c>
      <c r="F17" s="26">
        <v>9479</v>
      </c>
      <c r="G17" s="27" t="s">
        <v>156</v>
      </c>
      <c r="H17" s="26">
        <f t="shared" si="1"/>
        <v>1977105</v>
      </c>
      <c r="I17" s="28">
        <v>3165228</v>
      </c>
    </row>
    <row r="18" spans="1:9" ht="16.5" hidden="1">
      <c r="A18" s="20"/>
      <c r="B18" s="25"/>
      <c r="C18" s="26"/>
      <c r="D18" s="26"/>
      <c r="E18" s="26"/>
      <c r="F18" s="26"/>
      <c r="G18" s="27"/>
      <c r="H18" s="26"/>
      <c r="I18" s="28"/>
    </row>
    <row r="19" spans="1:9" ht="16.5" hidden="1">
      <c r="A19" s="20" t="s">
        <v>165</v>
      </c>
      <c r="B19" s="25">
        <v>446961</v>
      </c>
      <c r="C19" s="26">
        <v>1485762</v>
      </c>
      <c r="D19" s="26">
        <f aca="true" t="shared" si="2" ref="D19:D30">SUM(B19:C19)</f>
        <v>1932723</v>
      </c>
      <c r="E19" s="26">
        <v>1940134</v>
      </c>
      <c r="F19" s="26">
        <v>8591</v>
      </c>
      <c r="G19" s="27" t="s">
        <v>156</v>
      </c>
      <c r="H19" s="26">
        <f aca="true" t="shared" si="3" ref="H19:H30">SUM(E19:G19)</f>
        <v>1948725</v>
      </c>
      <c r="I19" s="28">
        <v>3152840</v>
      </c>
    </row>
    <row r="20" spans="1:9" ht="16.5" hidden="1">
      <c r="A20" s="20" t="s">
        <v>166</v>
      </c>
      <c r="B20" s="25">
        <v>440703</v>
      </c>
      <c r="C20" s="26">
        <v>1045850</v>
      </c>
      <c r="D20" s="26">
        <f t="shared" si="2"/>
        <v>1486553</v>
      </c>
      <c r="E20" s="26">
        <v>1878420</v>
      </c>
      <c r="F20" s="26">
        <v>8040</v>
      </c>
      <c r="G20" s="27" t="s">
        <v>156</v>
      </c>
      <c r="H20" s="26">
        <f t="shared" si="3"/>
        <v>1886460</v>
      </c>
      <c r="I20" s="28">
        <v>2752541</v>
      </c>
    </row>
    <row r="21" spans="1:9" ht="16.5" hidden="1">
      <c r="A21" s="20" t="s">
        <v>167</v>
      </c>
      <c r="B21" s="25">
        <v>475970</v>
      </c>
      <c r="C21" s="26">
        <v>1461257</v>
      </c>
      <c r="D21" s="26">
        <f t="shared" si="2"/>
        <v>1937227</v>
      </c>
      <c r="E21" s="26">
        <v>1905734</v>
      </c>
      <c r="F21" s="26">
        <v>9159</v>
      </c>
      <c r="G21" s="27" t="s">
        <v>156</v>
      </c>
      <c r="H21" s="26">
        <f t="shared" si="3"/>
        <v>1914893</v>
      </c>
      <c r="I21" s="28">
        <v>2762674</v>
      </c>
    </row>
    <row r="22" spans="1:9" ht="16.5" hidden="1">
      <c r="A22" s="20" t="s">
        <v>168</v>
      </c>
      <c r="B22" s="25">
        <v>432809</v>
      </c>
      <c r="C22" s="26">
        <v>1349170</v>
      </c>
      <c r="D22" s="26">
        <f t="shared" si="2"/>
        <v>1781979</v>
      </c>
      <c r="E22" s="26">
        <v>1790486</v>
      </c>
      <c r="F22" s="26">
        <v>8140</v>
      </c>
      <c r="G22" s="27" t="s">
        <v>156</v>
      </c>
      <c r="H22" s="26">
        <f t="shared" si="3"/>
        <v>1798626</v>
      </c>
      <c r="I22" s="28">
        <v>2764445</v>
      </c>
    </row>
    <row r="23" spans="1:9" ht="16.5" hidden="1">
      <c r="A23" s="20" t="s">
        <v>169</v>
      </c>
      <c r="B23" s="25">
        <v>359830</v>
      </c>
      <c r="C23" s="26">
        <v>1355191</v>
      </c>
      <c r="D23" s="26">
        <f t="shared" si="2"/>
        <v>1715021</v>
      </c>
      <c r="E23" s="26">
        <v>1545306</v>
      </c>
      <c r="F23" s="26">
        <v>7528</v>
      </c>
      <c r="G23" s="27" t="s">
        <v>156</v>
      </c>
      <c r="H23" s="26">
        <f t="shared" si="3"/>
        <v>1552834</v>
      </c>
      <c r="I23" s="28">
        <v>2928132</v>
      </c>
    </row>
    <row r="24" spans="1:9" ht="16.5" hidden="1">
      <c r="A24" s="20" t="s">
        <v>170</v>
      </c>
      <c r="B24" s="25">
        <v>336659</v>
      </c>
      <c r="C24" s="26">
        <v>1138281</v>
      </c>
      <c r="D24" s="26">
        <f t="shared" si="2"/>
        <v>1474940</v>
      </c>
      <c r="E24" s="26">
        <v>1490418</v>
      </c>
      <c r="F24" s="26">
        <v>6308</v>
      </c>
      <c r="G24" s="27" t="s">
        <v>156</v>
      </c>
      <c r="H24" s="26">
        <f t="shared" si="3"/>
        <v>1496726</v>
      </c>
      <c r="I24" s="28">
        <v>2917065</v>
      </c>
    </row>
    <row r="25" spans="1:9" ht="16.5" hidden="1">
      <c r="A25" s="20" t="s">
        <v>171</v>
      </c>
      <c r="B25" s="25">
        <v>378714</v>
      </c>
      <c r="C25" s="26">
        <v>1339894</v>
      </c>
      <c r="D25" s="26">
        <f t="shared" si="2"/>
        <v>1718608</v>
      </c>
      <c r="E25" s="26">
        <v>1487085</v>
      </c>
      <c r="F25" s="26">
        <v>7034</v>
      </c>
      <c r="G25" s="27" t="s">
        <v>156</v>
      </c>
      <c r="H25" s="26">
        <f t="shared" si="3"/>
        <v>1494119</v>
      </c>
      <c r="I25" s="28">
        <v>3141480</v>
      </c>
    </row>
    <row r="26" spans="1:9" ht="16.5" hidden="1">
      <c r="A26" s="20" t="s">
        <v>172</v>
      </c>
      <c r="B26" s="25">
        <v>441925</v>
      </c>
      <c r="C26" s="26">
        <v>1220836</v>
      </c>
      <c r="D26" s="26">
        <f t="shared" si="2"/>
        <v>1662761</v>
      </c>
      <c r="E26" s="26">
        <v>1517474</v>
      </c>
      <c r="F26" s="26">
        <v>5801</v>
      </c>
      <c r="G26" s="27" t="s">
        <v>156</v>
      </c>
      <c r="H26" s="26">
        <f t="shared" si="3"/>
        <v>1523275</v>
      </c>
      <c r="I26" s="28">
        <v>3280141</v>
      </c>
    </row>
    <row r="27" spans="1:9" ht="16.5" hidden="1">
      <c r="A27" s="20" t="s">
        <v>173</v>
      </c>
      <c r="B27" s="25">
        <v>369335</v>
      </c>
      <c r="C27" s="26">
        <v>1093141</v>
      </c>
      <c r="D27" s="26">
        <f t="shared" si="2"/>
        <v>1462476</v>
      </c>
      <c r="E27" s="26">
        <v>1357339</v>
      </c>
      <c r="F27" s="26">
        <v>7289</v>
      </c>
      <c r="G27" s="26">
        <v>3280</v>
      </c>
      <c r="H27" s="26">
        <f t="shared" si="3"/>
        <v>1367908</v>
      </c>
      <c r="I27" s="28">
        <v>3383464</v>
      </c>
    </row>
    <row r="28" spans="1:9" ht="16.5" hidden="1">
      <c r="A28" s="20" t="s">
        <v>174</v>
      </c>
      <c r="B28" s="25">
        <v>348609</v>
      </c>
      <c r="C28" s="26">
        <v>1237226</v>
      </c>
      <c r="D28" s="26">
        <f t="shared" si="2"/>
        <v>1585835</v>
      </c>
      <c r="E28" s="26">
        <v>1599878</v>
      </c>
      <c r="F28" s="26">
        <v>7232</v>
      </c>
      <c r="G28" s="27" t="s">
        <v>156</v>
      </c>
      <c r="H28" s="26">
        <f t="shared" si="3"/>
        <v>1607110</v>
      </c>
      <c r="I28" s="28">
        <v>3365351</v>
      </c>
    </row>
    <row r="29" spans="1:9" ht="16.5" hidden="1">
      <c r="A29" s="20" t="s">
        <v>175</v>
      </c>
      <c r="B29" s="25">
        <v>400719</v>
      </c>
      <c r="C29" s="26">
        <v>1067153</v>
      </c>
      <c r="D29" s="26">
        <f t="shared" si="2"/>
        <v>1467872</v>
      </c>
      <c r="E29" s="26">
        <v>1713453</v>
      </c>
      <c r="F29" s="26">
        <v>9741</v>
      </c>
      <c r="G29" s="27" t="s">
        <v>156</v>
      </c>
      <c r="H29" s="26">
        <f t="shared" si="3"/>
        <v>1723194</v>
      </c>
      <c r="I29" s="28">
        <v>3116249</v>
      </c>
    </row>
    <row r="30" spans="1:9" ht="16.5" hidden="1">
      <c r="A30" s="20" t="s">
        <v>270</v>
      </c>
      <c r="B30" s="25">
        <v>446579</v>
      </c>
      <c r="C30" s="26">
        <v>1341612</v>
      </c>
      <c r="D30" s="26">
        <f t="shared" si="2"/>
        <v>1788191</v>
      </c>
      <c r="E30" s="26">
        <v>1988608</v>
      </c>
      <c r="F30" s="26">
        <v>12648</v>
      </c>
      <c r="G30" s="26">
        <v>1632</v>
      </c>
      <c r="H30" s="26">
        <f t="shared" si="3"/>
        <v>2002888</v>
      </c>
      <c r="I30" s="28">
        <v>2907386</v>
      </c>
    </row>
    <row r="31" spans="1:9" ht="16.5" hidden="1">
      <c r="A31" s="20"/>
      <c r="B31" s="25"/>
      <c r="C31" s="26"/>
      <c r="D31" s="26"/>
      <c r="E31" s="26"/>
      <c r="F31" s="26"/>
      <c r="G31" s="26"/>
      <c r="H31" s="26"/>
      <c r="I31" s="28"/>
    </row>
    <row r="32" spans="1:9" ht="16.5" hidden="1">
      <c r="A32" s="24" t="s">
        <v>176</v>
      </c>
      <c r="B32" s="25">
        <v>502611</v>
      </c>
      <c r="C32" s="26">
        <v>1354792</v>
      </c>
      <c r="D32" s="26">
        <f>B32+C32</f>
        <v>1857403</v>
      </c>
      <c r="E32" s="26">
        <v>1906400</v>
      </c>
      <c r="F32" s="26">
        <v>13923</v>
      </c>
      <c r="G32" s="26">
        <v>1586</v>
      </c>
      <c r="H32" s="26">
        <f>SUM(E32:G32)</f>
        <v>1921909</v>
      </c>
      <c r="I32" s="28">
        <v>2846902</v>
      </c>
    </row>
    <row r="33" spans="1:9" ht="16.5" hidden="1">
      <c r="A33" s="24" t="s">
        <v>271</v>
      </c>
      <c r="B33" s="25">
        <v>473855</v>
      </c>
      <c r="C33" s="26">
        <v>1156577</v>
      </c>
      <c r="D33" s="26">
        <f aca="true" t="shared" si="4" ref="D33:D42">B33+C33</f>
        <v>1630432</v>
      </c>
      <c r="E33" s="26">
        <v>1853633</v>
      </c>
      <c r="F33" s="26">
        <v>12921</v>
      </c>
      <c r="G33" s="27">
        <v>0</v>
      </c>
      <c r="H33" s="26">
        <f aca="true" t="shared" si="5" ref="H33:H42">SUM(E33:G33)</f>
        <v>1866554</v>
      </c>
      <c r="I33" s="28">
        <v>2614392</v>
      </c>
    </row>
    <row r="34" spans="1:9" ht="16.5" hidden="1">
      <c r="A34" s="24" t="s">
        <v>272</v>
      </c>
      <c r="B34" s="25">
        <v>492820</v>
      </c>
      <c r="C34" s="26">
        <v>1576124</v>
      </c>
      <c r="D34" s="26">
        <f t="shared" si="4"/>
        <v>2068944</v>
      </c>
      <c r="E34" s="26">
        <v>1868191</v>
      </c>
      <c r="F34" s="26">
        <v>16494</v>
      </c>
      <c r="G34" s="27">
        <v>0</v>
      </c>
      <c r="H34" s="26">
        <f t="shared" si="5"/>
        <v>1884685</v>
      </c>
      <c r="I34" s="28">
        <v>2805073</v>
      </c>
    </row>
    <row r="35" spans="1:9" ht="16.5" hidden="1">
      <c r="A35" s="24" t="s">
        <v>273</v>
      </c>
      <c r="B35" s="25">
        <v>449746</v>
      </c>
      <c r="C35" s="26">
        <v>1327371</v>
      </c>
      <c r="D35" s="26">
        <f t="shared" si="4"/>
        <v>1777117</v>
      </c>
      <c r="E35" s="26">
        <v>1626149</v>
      </c>
      <c r="F35" s="26">
        <v>14898</v>
      </c>
      <c r="G35" s="27">
        <v>0</v>
      </c>
      <c r="H35" s="26">
        <f t="shared" si="5"/>
        <v>1641047</v>
      </c>
      <c r="I35" s="28">
        <v>2945412</v>
      </c>
    </row>
    <row r="36" spans="1:9" ht="16.5" hidden="1">
      <c r="A36" s="24" t="s">
        <v>274</v>
      </c>
      <c r="B36" s="25">
        <v>383071</v>
      </c>
      <c r="C36" s="26">
        <v>1016429</v>
      </c>
      <c r="D36" s="26">
        <f t="shared" si="4"/>
        <v>1399500</v>
      </c>
      <c r="E36" s="26">
        <v>1515029</v>
      </c>
      <c r="F36" s="26">
        <v>13311</v>
      </c>
      <c r="G36" s="27">
        <v>0</v>
      </c>
      <c r="H36" s="26">
        <f t="shared" si="5"/>
        <v>1528340</v>
      </c>
      <c r="I36" s="28">
        <v>2818223</v>
      </c>
    </row>
    <row r="37" spans="1:9" ht="16.5" hidden="1">
      <c r="A37" s="24" t="s">
        <v>275</v>
      </c>
      <c r="B37" s="25">
        <v>320384</v>
      </c>
      <c r="C37" s="26">
        <v>1214572</v>
      </c>
      <c r="D37" s="26">
        <f t="shared" si="4"/>
        <v>1534956</v>
      </c>
      <c r="E37" s="26">
        <v>1487611</v>
      </c>
      <c r="F37" s="26">
        <v>12237</v>
      </c>
      <c r="G37" s="27">
        <v>0</v>
      </c>
      <c r="H37" s="26">
        <f t="shared" si="5"/>
        <v>1499848</v>
      </c>
      <c r="I37" s="28">
        <v>2849285</v>
      </c>
    </row>
    <row r="38" spans="1:9" ht="16.5" hidden="1">
      <c r="A38" s="24" t="s">
        <v>276</v>
      </c>
      <c r="B38" s="25">
        <v>401966</v>
      </c>
      <c r="C38" s="26">
        <v>1441513</v>
      </c>
      <c r="D38" s="26">
        <f t="shared" si="4"/>
        <v>1843479</v>
      </c>
      <c r="E38" s="26">
        <v>1573141</v>
      </c>
      <c r="F38" s="26">
        <v>13661</v>
      </c>
      <c r="G38" s="27">
        <v>0</v>
      </c>
      <c r="H38" s="26">
        <f t="shared" si="5"/>
        <v>1586802</v>
      </c>
      <c r="I38" s="28">
        <v>3107861</v>
      </c>
    </row>
    <row r="39" spans="1:9" ht="16.5" hidden="1">
      <c r="A39" s="24" t="s">
        <v>277</v>
      </c>
      <c r="B39" s="25">
        <v>424917</v>
      </c>
      <c r="C39" s="26">
        <v>1368600</v>
      </c>
      <c r="D39" s="26">
        <f t="shared" si="4"/>
        <v>1793517</v>
      </c>
      <c r="E39" s="26">
        <v>1394313</v>
      </c>
      <c r="F39" s="26">
        <v>12363</v>
      </c>
      <c r="G39" s="27">
        <v>0</v>
      </c>
      <c r="H39" s="26">
        <f t="shared" si="5"/>
        <v>1406676</v>
      </c>
      <c r="I39" s="28">
        <v>3498019</v>
      </c>
    </row>
    <row r="40" spans="1:9" ht="16.5" hidden="1">
      <c r="A40" s="24" t="s">
        <v>278</v>
      </c>
      <c r="B40" s="25">
        <v>398689</v>
      </c>
      <c r="C40" s="26">
        <v>1018504</v>
      </c>
      <c r="D40" s="26">
        <f t="shared" si="4"/>
        <v>1417193</v>
      </c>
      <c r="E40" s="26">
        <v>1396626</v>
      </c>
      <c r="F40" s="26">
        <v>10996</v>
      </c>
      <c r="G40" s="27">
        <v>0</v>
      </c>
      <c r="H40" s="26">
        <f t="shared" si="5"/>
        <v>1407622</v>
      </c>
      <c r="I40" s="28">
        <v>3513999</v>
      </c>
    </row>
    <row r="41" spans="1:9" ht="16.5" hidden="1">
      <c r="A41" s="24" t="s">
        <v>279</v>
      </c>
      <c r="B41" s="25">
        <v>412087</v>
      </c>
      <c r="C41" s="26">
        <v>1279119</v>
      </c>
      <c r="D41" s="26">
        <f t="shared" si="4"/>
        <v>1691206</v>
      </c>
      <c r="E41" s="26">
        <v>1615254</v>
      </c>
      <c r="F41" s="26">
        <v>12443</v>
      </c>
      <c r="G41" s="27">
        <v>0</v>
      </c>
      <c r="H41" s="26">
        <f t="shared" si="5"/>
        <v>1627697</v>
      </c>
      <c r="I41" s="28">
        <v>3583268</v>
      </c>
    </row>
    <row r="42" spans="1:9" ht="16.5" hidden="1">
      <c r="A42" s="20" t="s">
        <v>177</v>
      </c>
      <c r="B42" s="25">
        <v>411293</v>
      </c>
      <c r="C42" s="26">
        <v>1265581</v>
      </c>
      <c r="D42" s="26">
        <f t="shared" si="4"/>
        <v>1676874</v>
      </c>
      <c r="E42" s="26">
        <v>1619492</v>
      </c>
      <c r="F42" s="26">
        <v>13116</v>
      </c>
      <c r="G42" s="27">
        <v>0</v>
      </c>
      <c r="H42" s="26">
        <f t="shared" si="5"/>
        <v>1632608</v>
      </c>
      <c r="I42" s="28">
        <v>3627279</v>
      </c>
    </row>
    <row r="43" spans="1:9" ht="16.5" hidden="1">
      <c r="A43" s="20" t="s">
        <v>34</v>
      </c>
      <c r="B43" s="25">
        <v>427018</v>
      </c>
      <c r="C43" s="26">
        <v>1333196</v>
      </c>
      <c r="D43" s="26">
        <f>B43+C43</f>
        <v>1760214</v>
      </c>
      <c r="E43" s="26">
        <v>1932660</v>
      </c>
      <c r="F43" s="26">
        <v>15914</v>
      </c>
      <c r="G43" s="27">
        <v>0</v>
      </c>
      <c r="H43" s="26">
        <f>SUM(E43:G43)</f>
        <v>1948574</v>
      </c>
      <c r="I43" s="28">
        <v>3442836</v>
      </c>
    </row>
    <row r="44" spans="1:9" ht="16.5" hidden="1">
      <c r="A44" s="20"/>
      <c r="B44" s="25"/>
      <c r="C44" s="26"/>
      <c r="D44" s="26"/>
      <c r="E44" s="26"/>
      <c r="F44" s="26"/>
      <c r="G44" s="27"/>
      <c r="H44" s="26"/>
      <c r="I44" s="28"/>
    </row>
    <row r="45" spans="1:9" ht="16.5" hidden="1">
      <c r="A45" s="20" t="s">
        <v>178</v>
      </c>
      <c r="B45" s="25">
        <v>425991</v>
      </c>
      <c r="C45" s="26">
        <v>1089212</v>
      </c>
      <c r="D45" s="26">
        <f aca="true" t="shared" si="6" ref="D45:D81">B45+C45</f>
        <v>1515203</v>
      </c>
      <c r="E45" s="26">
        <v>1792008</v>
      </c>
      <c r="F45" s="26">
        <v>10403</v>
      </c>
      <c r="G45" s="27">
        <v>21991</v>
      </c>
      <c r="H45" s="26">
        <f aca="true" t="shared" si="7" ref="H45:H66">SUM(E45:G45)</f>
        <v>1824402</v>
      </c>
      <c r="I45" s="28">
        <v>3136140</v>
      </c>
    </row>
    <row r="46" spans="1:9" ht="16.5" hidden="1">
      <c r="A46" s="20" t="s">
        <v>179</v>
      </c>
      <c r="B46" s="25">
        <v>404504</v>
      </c>
      <c r="C46" s="26">
        <v>1192282</v>
      </c>
      <c r="D46" s="26">
        <f t="shared" si="6"/>
        <v>1596786</v>
      </c>
      <c r="E46" s="26">
        <v>1827223</v>
      </c>
      <c r="F46" s="26">
        <v>9965</v>
      </c>
      <c r="G46" s="27">
        <v>24137</v>
      </c>
      <c r="H46" s="26">
        <f t="shared" si="7"/>
        <v>1861325</v>
      </c>
      <c r="I46" s="28">
        <v>2890530</v>
      </c>
    </row>
    <row r="47" spans="1:9" ht="16.5" hidden="1">
      <c r="A47" s="20" t="s">
        <v>180</v>
      </c>
      <c r="B47" s="25">
        <v>482047</v>
      </c>
      <c r="C47" s="26">
        <v>1293763</v>
      </c>
      <c r="D47" s="26">
        <f t="shared" si="6"/>
        <v>1775810</v>
      </c>
      <c r="E47" s="26">
        <v>1826315</v>
      </c>
      <c r="F47" s="26">
        <v>17143</v>
      </c>
      <c r="G47" s="29">
        <v>699</v>
      </c>
      <c r="H47" s="26">
        <f t="shared" si="7"/>
        <v>1844157</v>
      </c>
      <c r="I47" s="28">
        <v>2830604</v>
      </c>
    </row>
    <row r="48" spans="1:9" ht="16.5" hidden="1">
      <c r="A48" s="20" t="s">
        <v>181</v>
      </c>
      <c r="B48" s="25">
        <v>433667</v>
      </c>
      <c r="C48" s="26">
        <v>881432</v>
      </c>
      <c r="D48" s="26">
        <f t="shared" si="6"/>
        <v>1315099</v>
      </c>
      <c r="E48" s="26">
        <v>1487619</v>
      </c>
      <c r="F48" s="26">
        <v>58062</v>
      </c>
      <c r="G48" s="29">
        <v>667</v>
      </c>
      <c r="H48" s="26">
        <f t="shared" si="7"/>
        <v>1546348</v>
      </c>
      <c r="I48" s="28">
        <v>2622587</v>
      </c>
    </row>
    <row r="49" spans="1:9" ht="16.5" hidden="1">
      <c r="A49" s="20" t="s">
        <v>280</v>
      </c>
      <c r="B49" s="25">
        <v>364184</v>
      </c>
      <c r="C49" s="26">
        <v>1532000</v>
      </c>
      <c r="D49" s="26">
        <f t="shared" si="6"/>
        <v>1896184</v>
      </c>
      <c r="E49" s="26">
        <v>1470082</v>
      </c>
      <c r="F49" s="26">
        <v>39352</v>
      </c>
      <c r="G49" s="29" t="s">
        <v>182</v>
      </c>
      <c r="H49" s="26">
        <f t="shared" si="7"/>
        <v>1509434</v>
      </c>
      <c r="I49" s="28">
        <v>3021533</v>
      </c>
    </row>
    <row r="50" spans="1:9" ht="16.5" hidden="1">
      <c r="A50" s="20" t="s">
        <v>183</v>
      </c>
      <c r="B50" s="25">
        <v>323179</v>
      </c>
      <c r="C50" s="26">
        <v>1063578</v>
      </c>
      <c r="D50" s="26">
        <f t="shared" si="6"/>
        <v>1386757</v>
      </c>
      <c r="E50" s="26">
        <v>1431052</v>
      </c>
      <c r="F50" s="26">
        <v>19307</v>
      </c>
      <c r="G50" s="29">
        <v>668</v>
      </c>
      <c r="H50" s="26">
        <f t="shared" si="7"/>
        <v>1451027</v>
      </c>
      <c r="I50" s="28">
        <v>2963615</v>
      </c>
    </row>
    <row r="51" spans="1:9" ht="16.5" hidden="1">
      <c r="A51" s="20" t="s">
        <v>281</v>
      </c>
      <c r="B51" s="25">
        <v>375846</v>
      </c>
      <c r="C51" s="26">
        <v>1230526</v>
      </c>
      <c r="D51" s="26">
        <f t="shared" si="6"/>
        <v>1606372</v>
      </c>
      <c r="E51" s="26">
        <v>1468704</v>
      </c>
      <c r="F51" s="26">
        <v>45938</v>
      </c>
      <c r="G51" s="29" t="s">
        <v>182</v>
      </c>
      <c r="H51" s="26">
        <f t="shared" si="7"/>
        <v>1514642</v>
      </c>
      <c r="I51" s="28">
        <v>3075769</v>
      </c>
    </row>
    <row r="52" spans="1:9" ht="16.5" hidden="1">
      <c r="A52" s="20" t="s">
        <v>184</v>
      </c>
      <c r="B52" s="25">
        <v>432259</v>
      </c>
      <c r="C52" s="26">
        <v>1234557</v>
      </c>
      <c r="D52" s="26">
        <f t="shared" si="6"/>
        <v>1666816</v>
      </c>
      <c r="E52" s="26">
        <v>1393863</v>
      </c>
      <c r="F52" s="26">
        <v>61414</v>
      </c>
      <c r="G52" s="29">
        <v>1309</v>
      </c>
      <c r="H52" s="26">
        <f t="shared" si="7"/>
        <v>1456586</v>
      </c>
      <c r="I52" s="28">
        <v>3308009</v>
      </c>
    </row>
    <row r="53" spans="1:9" ht="16.5" hidden="1">
      <c r="A53" s="20" t="s">
        <v>185</v>
      </c>
      <c r="B53" s="25">
        <v>359028</v>
      </c>
      <c r="C53" s="26">
        <v>1152079</v>
      </c>
      <c r="D53" s="26">
        <f t="shared" si="6"/>
        <v>1511107</v>
      </c>
      <c r="E53" s="26">
        <v>1343195</v>
      </c>
      <c r="F53" s="26">
        <v>47038</v>
      </c>
      <c r="G53" s="29">
        <v>801</v>
      </c>
      <c r="H53" s="26">
        <f t="shared" si="7"/>
        <v>1391034</v>
      </c>
      <c r="I53" s="28">
        <v>3447133</v>
      </c>
    </row>
    <row r="54" spans="1:9" ht="16.5" hidden="1">
      <c r="A54" s="20" t="s">
        <v>186</v>
      </c>
      <c r="B54" s="25">
        <v>353283</v>
      </c>
      <c r="C54" s="26">
        <v>1005093</v>
      </c>
      <c r="D54" s="26">
        <f t="shared" si="6"/>
        <v>1358376</v>
      </c>
      <c r="E54" s="26">
        <v>1385316</v>
      </c>
      <c r="F54" s="26">
        <v>45922</v>
      </c>
      <c r="G54" s="29">
        <v>801</v>
      </c>
      <c r="H54" s="26">
        <f t="shared" si="7"/>
        <v>1432039</v>
      </c>
      <c r="I54" s="28">
        <v>3395384</v>
      </c>
    </row>
    <row r="55" spans="1:9" ht="16.5" hidden="1">
      <c r="A55" s="20" t="s">
        <v>187</v>
      </c>
      <c r="B55" s="25">
        <v>390750</v>
      </c>
      <c r="C55" s="26">
        <v>1186738</v>
      </c>
      <c r="D55" s="26">
        <f t="shared" si="6"/>
        <v>1577488</v>
      </c>
      <c r="E55" s="26">
        <v>1511794</v>
      </c>
      <c r="F55" s="26">
        <v>48034</v>
      </c>
      <c r="G55" s="29">
        <v>3823</v>
      </c>
      <c r="H55" s="26">
        <f t="shared" si="7"/>
        <v>1563651</v>
      </c>
      <c r="I55" s="28">
        <v>3433578</v>
      </c>
    </row>
    <row r="56" spans="1:9" ht="16.5" hidden="1">
      <c r="A56" s="20" t="s">
        <v>188</v>
      </c>
      <c r="B56" s="25">
        <v>432233</v>
      </c>
      <c r="C56" s="26">
        <v>1070862</v>
      </c>
      <c r="D56" s="26">
        <f t="shared" si="6"/>
        <v>1503095</v>
      </c>
      <c r="E56" s="26">
        <v>1865463</v>
      </c>
      <c r="F56" s="26">
        <v>50863</v>
      </c>
      <c r="G56" s="29">
        <v>802</v>
      </c>
      <c r="H56" s="26">
        <f t="shared" si="7"/>
        <v>1917128</v>
      </c>
      <c r="I56" s="28">
        <v>3043594</v>
      </c>
    </row>
    <row r="57" spans="1:9" ht="16.5" hidden="1">
      <c r="A57" s="20"/>
      <c r="B57" s="25"/>
      <c r="C57" s="26"/>
      <c r="D57" s="26"/>
      <c r="E57" s="26"/>
      <c r="F57" s="26"/>
      <c r="G57" s="29"/>
      <c r="H57" s="26"/>
      <c r="I57" s="28"/>
    </row>
    <row r="58" spans="1:9" ht="16.5" hidden="1">
      <c r="A58" s="20" t="s">
        <v>189</v>
      </c>
      <c r="B58" s="25">
        <v>445679</v>
      </c>
      <c r="C58" s="26">
        <v>1242470</v>
      </c>
      <c r="D58" s="26">
        <f t="shared" si="6"/>
        <v>1688149</v>
      </c>
      <c r="E58" s="26">
        <v>1765155</v>
      </c>
      <c r="F58" s="26">
        <v>14282</v>
      </c>
      <c r="G58" s="27">
        <v>45528</v>
      </c>
      <c r="H58" s="26">
        <f t="shared" si="7"/>
        <v>1824965</v>
      </c>
      <c r="I58" s="28">
        <v>2873302</v>
      </c>
    </row>
    <row r="59" spans="1:9" ht="16.5" hidden="1">
      <c r="A59" s="20" t="s">
        <v>190</v>
      </c>
      <c r="B59" s="25">
        <v>403645</v>
      </c>
      <c r="C59" s="26">
        <v>1216287</v>
      </c>
      <c r="D59" s="26">
        <f t="shared" si="6"/>
        <v>1619932</v>
      </c>
      <c r="E59" s="26">
        <v>1706155</v>
      </c>
      <c r="F59" s="26">
        <v>46517</v>
      </c>
      <c r="G59" s="29">
        <v>806</v>
      </c>
      <c r="H59" s="26">
        <f t="shared" si="7"/>
        <v>1753478</v>
      </c>
      <c r="I59" s="28">
        <v>2753005</v>
      </c>
    </row>
    <row r="60" spans="1:9" ht="16.5" hidden="1">
      <c r="A60" s="20" t="s">
        <v>191</v>
      </c>
      <c r="B60" s="25">
        <v>449916</v>
      </c>
      <c r="C60" s="26">
        <v>1302577</v>
      </c>
      <c r="D60" s="26">
        <f t="shared" si="6"/>
        <v>1752493</v>
      </c>
      <c r="E60" s="26">
        <v>1855546</v>
      </c>
      <c r="F60" s="26">
        <v>54779</v>
      </c>
      <c r="G60" s="29">
        <v>1300</v>
      </c>
      <c r="H60" s="26">
        <f t="shared" si="7"/>
        <v>1911625</v>
      </c>
      <c r="I60" s="28">
        <v>2681376</v>
      </c>
    </row>
    <row r="61" spans="1:9" ht="16.5" hidden="1">
      <c r="A61" s="20" t="s">
        <v>192</v>
      </c>
      <c r="B61" s="25">
        <v>415581</v>
      </c>
      <c r="C61" s="26">
        <v>1324741</v>
      </c>
      <c r="D61" s="26">
        <f t="shared" si="6"/>
        <v>1740322</v>
      </c>
      <c r="E61" s="26">
        <v>1589584</v>
      </c>
      <c r="F61" s="26">
        <v>53678</v>
      </c>
      <c r="G61" s="29">
        <v>1302</v>
      </c>
      <c r="H61" s="26">
        <f t="shared" si="7"/>
        <v>1644564</v>
      </c>
      <c r="I61" s="28">
        <v>2783098</v>
      </c>
    </row>
    <row r="62" spans="1:9" ht="16.5" hidden="1">
      <c r="A62" s="20" t="s">
        <v>193</v>
      </c>
      <c r="B62" s="25">
        <v>361764</v>
      </c>
      <c r="C62" s="26">
        <v>1016090</v>
      </c>
      <c r="D62" s="26">
        <f t="shared" si="6"/>
        <v>1377854</v>
      </c>
      <c r="E62" s="26">
        <v>1449004</v>
      </c>
      <c r="F62" s="26">
        <v>42258</v>
      </c>
      <c r="G62" s="29">
        <v>2102</v>
      </c>
      <c r="H62" s="26">
        <f t="shared" si="7"/>
        <v>1493364</v>
      </c>
      <c r="I62" s="28">
        <v>2677621</v>
      </c>
    </row>
    <row r="63" spans="1:9" ht="16.5" hidden="1">
      <c r="A63" s="20" t="s">
        <v>194</v>
      </c>
      <c r="B63" s="25">
        <v>348071</v>
      </c>
      <c r="C63" s="26">
        <v>1141222</v>
      </c>
      <c r="D63" s="26">
        <f t="shared" si="6"/>
        <v>1489293</v>
      </c>
      <c r="E63" s="26">
        <v>1395073</v>
      </c>
      <c r="F63" s="26">
        <v>21805</v>
      </c>
      <c r="G63" s="29">
        <v>1601</v>
      </c>
      <c r="H63" s="26">
        <f t="shared" si="7"/>
        <v>1418479</v>
      </c>
      <c r="I63" s="28">
        <v>2742911</v>
      </c>
    </row>
    <row r="64" spans="1:9" ht="16.5" hidden="1">
      <c r="A64" s="20" t="s">
        <v>195</v>
      </c>
      <c r="B64" s="25">
        <v>398050</v>
      </c>
      <c r="C64" s="26">
        <v>1202118</v>
      </c>
      <c r="D64" s="26">
        <f t="shared" si="6"/>
        <v>1600168</v>
      </c>
      <c r="E64" s="26">
        <v>1417105</v>
      </c>
      <c r="F64" s="29">
        <v>54378</v>
      </c>
      <c r="G64" s="29" t="s">
        <v>182</v>
      </c>
      <c r="H64" s="26">
        <f t="shared" si="7"/>
        <v>1471483</v>
      </c>
      <c r="I64" s="28">
        <v>2889312</v>
      </c>
    </row>
    <row r="65" spans="1:9" ht="16.5" hidden="1">
      <c r="A65" s="20" t="s">
        <v>35</v>
      </c>
      <c r="B65" s="25">
        <v>420625</v>
      </c>
      <c r="C65" s="26">
        <v>1407213</v>
      </c>
      <c r="D65" s="26">
        <f t="shared" si="6"/>
        <v>1827838</v>
      </c>
      <c r="E65" s="26">
        <v>1368310</v>
      </c>
      <c r="F65" s="29">
        <v>51141</v>
      </c>
      <c r="G65" s="29" t="s">
        <v>182</v>
      </c>
      <c r="H65" s="26">
        <f t="shared" si="7"/>
        <v>1419451</v>
      </c>
      <c r="I65" s="28">
        <v>3348982</v>
      </c>
    </row>
    <row r="66" spans="1:9" ht="16.5" hidden="1">
      <c r="A66" s="20" t="s">
        <v>36</v>
      </c>
      <c r="B66" s="25">
        <v>393007</v>
      </c>
      <c r="C66" s="26">
        <v>1025318</v>
      </c>
      <c r="D66" s="26">
        <f t="shared" si="6"/>
        <v>1418325</v>
      </c>
      <c r="E66" s="26">
        <v>1367123</v>
      </c>
      <c r="F66" s="29">
        <v>50439</v>
      </c>
      <c r="G66" s="29" t="s">
        <v>197</v>
      </c>
      <c r="H66" s="26">
        <f t="shared" si="7"/>
        <v>1417562</v>
      </c>
      <c r="I66" s="28">
        <v>3380251</v>
      </c>
    </row>
    <row r="67" spans="1:9" ht="16.5" hidden="1">
      <c r="A67" s="20" t="s">
        <v>50</v>
      </c>
      <c r="B67" s="25">
        <v>391674</v>
      </c>
      <c r="C67" s="26">
        <v>1179748</v>
      </c>
      <c r="D67" s="26">
        <f t="shared" si="6"/>
        <v>1571422</v>
      </c>
      <c r="E67" s="26">
        <v>1396655</v>
      </c>
      <c r="F67" s="29">
        <v>43610</v>
      </c>
      <c r="G67" s="29">
        <v>24009</v>
      </c>
      <c r="H67" s="26">
        <f>SUM(E67:G67)</f>
        <v>1464274</v>
      </c>
      <c r="I67" s="28">
        <v>3525277</v>
      </c>
    </row>
    <row r="68" spans="1:9" ht="16.5" hidden="1">
      <c r="A68" s="20" t="s">
        <v>51</v>
      </c>
      <c r="B68" s="25">
        <v>423778</v>
      </c>
      <c r="C68" s="26">
        <v>1108332</v>
      </c>
      <c r="D68" s="26">
        <f t="shared" si="6"/>
        <v>1532110</v>
      </c>
      <c r="E68" s="26">
        <v>1648411</v>
      </c>
      <c r="F68" s="29">
        <v>51972</v>
      </c>
      <c r="G68" s="29">
        <v>20003</v>
      </c>
      <c r="H68" s="26">
        <f>SUM(E68:G68)</f>
        <v>1720386</v>
      </c>
      <c r="I68" s="28">
        <v>3461591</v>
      </c>
    </row>
    <row r="69" spans="1:9" ht="16.5" hidden="1">
      <c r="A69" s="20" t="s">
        <v>52</v>
      </c>
      <c r="B69" s="25">
        <v>419275</v>
      </c>
      <c r="C69" s="26">
        <v>1156760</v>
      </c>
      <c r="D69" s="26">
        <f t="shared" si="6"/>
        <v>1576035</v>
      </c>
      <c r="E69" s="26">
        <v>1881686</v>
      </c>
      <c r="F69" s="29">
        <v>54638</v>
      </c>
      <c r="G69" s="29">
        <v>43759</v>
      </c>
      <c r="H69" s="26">
        <f>SUM(E69:G69)</f>
        <v>1980083</v>
      </c>
      <c r="I69" s="28">
        <v>3101235</v>
      </c>
    </row>
    <row r="70" spans="1:9" ht="16.5" hidden="1">
      <c r="A70" s="20"/>
      <c r="B70" s="25"/>
      <c r="C70" s="26"/>
      <c r="D70" s="26"/>
      <c r="E70" s="26"/>
      <c r="F70" s="29"/>
      <c r="G70" s="29"/>
      <c r="H70" s="26"/>
      <c r="I70" s="28"/>
    </row>
    <row r="71" spans="1:9" ht="16.5" hidden="1">
      <c r="A71" s="20" t="s">
        <v>201</v>
      </c>
      <c r="B71" s="25">
        <v>424635</v>
      </c>
      <c r="C71" s="26">
        <v>939882</v>
      </c>
      <c r="D71" s="26">
        <f t="shared" si="6"/>
        <v>1364517</v>
      </c>
      <c r="E71" s="26">
        <v>1806130</v>
      </c>
      <c r="F71" s="29">
        <v>49479</v>
      </c>
      <c r="G71" s="29" t="s">
        <v>197</v>
      </c>
      <c r="H71" s="26">
        <f aca="true" t="shared" si="8" ref="H71:H81">SUM(E71:G71)</f>
        <v>1855609</v>
      </c>
      <c r="I71" s="28">
        <v>2586959</v>
      </c>
    </row>
    <row r="72" spans="1:9" ht="16.5" hidden="1">
      <c r="A72" s="20" t="s">
        <v>252</v>
      </c>
      <c r="B72" s="25">
        <v>434436</v>
      </c>
      <c r="C72" s="26">
        <v>1312361</v>
      </c>
      <c r="D72" s="26">
        <f t="shared" si="6"/>
        <v>1746797</v>
      </c>
      <c r="E72" s="26">
        <v>1987260</v>
      </c>
      <c r="F72" s="29">
        <v>48709</v>
      </c>
      <c r="G72" s="29" t="s">
        <v>197</v>
      </c>
      <c r="H72" s="26">
        <f t="shared" si="8"/>
        <v>2035969</v>
      </c>
      <c r="I72" s="28">
        <v>2410681</v>
      </c>
    </row>
    <row r="73" spans="1:9" ht="16.5" hidden="1">
      <c r="A73" s="20" t="s">
        <v>253</v>
      </c>
      <c r="B73" s="25">
        <v>505402</v>
      </c>
      <c r="C73" s="26">
        <v>1292061</v>
      </c>
      <c r="D73" s="26">
        <f t="shared" si="6"/>
        <v>1797463</v>
      </c>
      <c r="E73" s="26">
        <v>1945682</v>
      </c>
      <c r="F73" s="29">
        <v>51032</v>
      </c>
      <c r="G73" s="29">
        <v>2311</v>
      </c>
      <c r="H73" s="26">
        <f t="shared" si="8"/>
        <v>1999025</v>
      </c>
      <c r="I73" s="28">
        <v>2334126</v>
      </c>
    </row>
    <row r="74" spans="1:9" ht="16.5" hidden="1">
      <c r="A74" s="20" t="s">
        <v>254</v>
      </c>
      <c r="B74" s="25">
        <v>427611</v>
      </c>
      <c r="C74" s="26">
        <v>1410812</v>
      </c>
      <c r="D74" s="26">
        <f t="shared" si="6"/>
        <v>1838423</v>
      </c>
      <c r="E74" s="26">
        <v>1549806</v>
      </c>
      <c r="F74" s="29">
        <v>51706</v>
      </c>
      <c r="G74" s="29">
        <v>802</v>
      </c>
      <c r="H74" s="26">
        <v>2531261</v>
      </c>
      <c r="I74" s="28">
        <v>2531261</v>
      </c>
    </row>
    <row r="75" spans="1:9" ht="16.5" hidden="1">
      <c r="A75" s="20" t="s">
        <v>255</v>
      </c>
      <c r="B75" s="25">
        <v>372365</v>
      </c>
      <c r="C75" s="26">
        <v>1421359</v>
      </c>
      <c r="D75" s="26">
        <f t="shared" si="6"/>
        <v>1793724</v>
      </c>
      <c r="E75" s="26">
        <v>1474195</v>
      </c>
      <c r="F75" s="29">
        <v>36201</v>
      </c>
      <c r="G75" s="29">
        <v>19825</v>
      </c>
      <c r="H75" s="26">
        <f t="shared" si="8"/>
        <v>1530221</v>
      </c>
      <c r="I75" s="28">
        <v>2739562</v>
      </c>
    </row>
    <row r="76" spans="1:9" ht="16.5" hidden="1">
      <c r="A76" s="20" t="s">
        <v>256</v>
      </c>
      <c r="B76" s="25">
        <v>312233</v>
      </c>
      <c r="C76" s="26">
        <v>977472</v>
      </c>
      <c r="D76" s="26">
        <f t="shared" si="6"/>
        <v>1289705</v>
      </c>
      <c r="E76" s="26">
        <v>1295750</v>
      </c>
      <c r="F76" s="29">
        <v>17740</v>
      </c>
      <c r="G76" s="29" t="s">
        <v>197</v>
      </c>
      <c r="H76" s="26">
        <f t="shared" si="8"/>
        <v>1313490</v>
      </c>
      <c r="I76" s="28">
        <v>2617831</v>
      </c>
    </row>
    <row r="77" spans="1:9" ht="16.5" hidden="1">
      <c r="A77" s="20" t="s">
        <v>257</v>
      </c>
      <c r="B77" s="25">
        <v>408338</v>
      </c>
      <c r="C77" s="26">
        <v>1171515</v>
      </c>
      <c r="D77" s="26">
        <f t="shared" si="6"/>
        <v>1579853</v>
      </c>
      <c r="E77" s="26">
        <v>1350417</v>
      </c>
      <c r="F77" s="29">
        <v>55406</v>
      </c>
      <c r="G77" s="29" t="s">
        <v>249</v>
      </c>
      <c r="H77" s="26">
        <f t="shared" si="8"/>
        <v>1405823</v>
      </c>
      <c r="I77" s="28">
        <v>2765562</v>
      </c>
    </row>
    <row r="78" spans="1:9" ht="16.5" hidden="1">
      <c r="A78" s="20" t="s">
        <v>53</v>
      </c>
      <c r="B78" s="25">
        <v>434889</v>
      </c>
      <c r="C78" s="26">
        <v>1404208</v>
      </c>
      <c r="D78" s="26">
        <f t="shared" si="6"/>
        <v>1839097</v>
      </c>
      <c r="E78" s="26">
        <v>1369507</v>
      </c>
      <c r="F78" s="29">
        <v>53769</v>
      </c>
      <c r="G78" s="29">
        <v>1605</v>
      </c>
      <c r="H78" s="26">
        <f t="shared" si="8"/>
        <v>1424881</v>
      </c>
      <c r="I78" s="28">
        <v>3155333</v>
      </c>
    </row>
    <row r="79" spans="1:9" ht="16.5" hidden="1">
      <c r="A79" s="20" t="s">
        <v>54</v>
      </c>
      <c r="B79" s="25">
        <v>381811</v>
      </c>
      <c r="C79" s="26">
        <v>1204046</v>
      </c>
      <c r="D79" s="26">
        <f t="shared" si="6"/>
        <v>1585857</v>
      </c>
      <c r="E79" s="26">
        <v>1330129</v>
      </c>
      <c r="F79" s="29">
        <v>55856</v>
      </c>
      <c r="G79" s="29">
        <v>1604</v>
      </c>
      <c r="H79" s="26">
        <f t="shared" si="8"/>
        <v>1387589</v>
      </c>
      <c r="I79" s="28">
        <v>3380255</v>
      </c>
    </row>
    <row r="80" spans="1:9" ht="16.5" hidden="1">
      <c r="A80" s="20" t="s">
        <v>55</v>
      </c>
      <c r="B80" s="25">
        <v>374219</v>
      </c>
      <c r="C80" s="26">
        <v>1042144</v>
      </c>
      <c r="D80" s="26">
        <f t="shared" si="6"/>
        <v>1416363</v>
      </c>
      <c r="E80" s="26">
        <v>1389982</v>
      </c>
      <c r="F80" s="29">
        <v>46950</v>
      </c>
      <c r="G80" s="29"/>
      <c r="H80" s="26">
        <f t="shared" si="8"/>
        <v>1436932</v>
      </c>
      <c r="I80" s="28">
        <v>3311038</v>
      </c>
    </row>
    <row r="81" spans="1:9" ht="16.5" hidden="1">
      <c r="A81" s="20" t="s">
        <v>56</v>
      </c>
      <c r="B81" s="25">
        <v>403153</v>
      </c>
      <c r="C81" s="26">
        <v>1235631</v>
      </c>
      <c r="D81" s="26">
        <f t="shared" si="6"/>
        <v>1638784</v>
      </c>
      <c r="E81" s="26">
        <v>1569697</v>
      </c>
      <c r="F81" s="29">
        <v>53593</v>
      </c>
      <c r="G81" s="29">
        <v>1074</v>
      </c>
      <c r="H81" s="26">
        <f t="shared" si="8"/>
        <v>1624364</v>
      </c>
      <c r="I81" s="28">
        <v>3327042</v>
      </c>
    </row>
    <row r="82" spans="1:10" ht="16.5" hidden="1">
      <c r="A82" s="20" t="s">
        <v>57</v>
      </c>
      <c r="B82" s="25">
        <v>456316</v>
      </c>
      <c r="C82" s="26">
        <v>1270334</v>
      </c>
      <c r="D82" s="26">
        <f>B82+C82</f>
        <v>1726650</v>
      </c>
      <c r="E82" s="26">
        <v>1809203</v>
      </c>
      <c r="F82" s="29">
        <v>51649</v>
      </c>
      <c r="G82" s="29">
        <v>2381</v>
      </c>
      <c r="H82" s="26">
        <f>SUM(E82:G82)</f>
        <v>1863233</v>
      </c>
      <c r="I82" s="28">
        <v>3154365</v>
      </c>
      <c r="J82" s="2" t="s">
        <v>250</v>
      </c>
    </row>
    <row r="83" spans="1:9" ht="16.5" hidden="1">
      <c r="A83" s="20"/>
      <c r="B83" s="25"/>
      <c r="C83" s="26"/>
      <c r="D83" s="26"/>
      <c r="E83" s="26"/>
      <c r="F83" s="29"/>
      <c r="G83" s="29"/>
      <c r="H83" s="26"/>
      <c r="I83" s="28"/>
    </row>
    <row r="84" spans="1:9" ht="16.5" hidden="1">
      <c r="A84" s="20" t="s">
        <v>58</v>
      </c>
      <c r="B84" s="25">
        <v>478279</v>
      </c>
      <c r="C84" s="26">
        <v>1218852</v>
      </c>
      <c r="D84" s="26">
        <f aca="true" t="shared" si="9" ref="D84:D147">B84+C84</f>
        <v>1697131</v>
      </c>
      <c r="E84" s="26">
        <v>1792359</v>
      </c>
      <c r="F84" s="29">
        <v>49929</v>
      </c>
      <c r="G84" s="29">
        <v>27457</v>
      </c>
      <c r="H84" s="26">
        <f aca="true" t="shared" si="10" ref="H84:H95">SUM(E84:G84)</f>
        <v>1869745</v>
      </c>
      <c r="I84" s="28">
        <v>2742692</v>
      </c>
    </row>
    <row r="85" spans="1:9" ht="16.5" hidden="1">
      <c r="A85" s="20" t="s">
        <v>59</v>
      </c>
      <c r="B85" s="25">
        <v>487368</v>
      </c>
      <c r="C85" s="26">
        <v>863320</v>
      </c>
      <c r="D85" s="26">
        <f t="shared" si="9"/>
        <v>1350688</v>
      </c>
      <c r="E85" s="26">
        <v>1762301</v>
      </c>
      <c r="F85" s="29">
        <v>47514</v>
      </c>
      <c r="G85" s="29" t="s">
        <v>249</v>
      </c>
      <c r="H85" s="26">
        <f t="shared" si="10"/>
        <v>1809815</v>
      </c>
      <c r="I85" s="28">
        <v>2269539</v>
      </c>
    </row>
    <row r="86" spans="1:9" ht="16.5" hidden="1">
      <c r="A86" s="20" t="s">
        <v>60</v>
      </c>
      <c r="B86" s="25">
        <v>509743</v>
      </c>
      <c r="C86" s="26">
        <v>1573194</v>
      </c>
      <c r="D86" s="26">
        <f t="shared" si="9"/>
        <v>2082937</v>
      </c>
      <c r="E86" s="26">
        <v>1717205</v>
      </c>
      <c r="F86" s="29">
        <v>52589</v>
      </c>
      <c r="G86" s="29">
        <v>414</v>
      </c>
      <c r="H86" s="26">
        <f t="shared" si="10"/>
        <v>1770208</v>
      </c>
      <c r="I86" s="28">
        <v>2517193</v>
      </c>
    </row>
    <row r="87" spans="1:9" ht="16.5" hidden="1">
      <c r="A87" s="20" t="s">
        <v>61</v>
      </c>
      <c r="B87" s="25">
        <v>462322</v>
      </c>
      <c r="C87" s="26">
        <v>1372997</v>
      </c>
      <c r="D87" s="26">
        <f t="shared" si="9"/>
        <v>1835319</v>
      </c>
      <c r="E87" s="26">
        <v>1493771</v>
      </c>
      <c r="F87" s="29">
        <v>63404</v>
      </c>
      <c r="G87" s="29">
        <v>755</v>
      </c>
      <c r="H87" s="26">
        <f t="shared" si="10"/>
        <v>1557930</v>
      </c>
      <c r="I87" s="28">
        <v>2786740</v>
      </c>
    </row>
    <row r="88" spans="1:9" ht="16.5" hidden="1">
      <c r="A88" s="20" t="s">
        <v>62</v>
      </c>
      <c r="B88" s="25">
        <v>435881</v>
      </c>
      <c r="C88" s="26">
        <v>1353547</v>
      </c>
      <c r="D88" s="26">
        <f t="shared" si="9"/>
        <v>1789428</v>
      </c>
      <c r="E88" s="26">
        <v>1469982</v>
      </c>
      <c r="F88" s="29">
        <v>39330</v>
      </c>
      <c r="G88" s="29">
        <v>752</v>
      </c>
      <c r="H88" s="26">
        <f t="shared" si="10"/>
        <v>1510064</v>
      </c>
      <c r="I88" s="28">
        <v>2997940</v>
      </c>
    </row>
    <row r="89" spans="1:9" ht="16.5" hidden="1">
      <c r="A89" s="20" t="s">
        <v>63</v>
      </c>
      <c r="B89" s="25">
        <v>377593</v>
      </c>
      <c r="C89" s="26">
        <v>993095</v>
      </c>
      <c r="D89" s="26">
        <f t="shared" si="9"/>
        <v>1370688</v>
      </c>
      <c r="E89" s="26">
        <v>1452175</v>
      </c>
      <c r="F89" s="29">
        <v>14982</v>
      </c>
      <c r="G89" s="29">
        <v>703</v>
      </c>
      <c r="H89" s="26">
        <f t="shared" si="10"/>
        <v>1467860</v>
      </c>
      <c r="I89" s="28">
        <v>2882847</v>
      </c>
    </row>
    <row r="90" spans="1:9" ht="16.5" hidden="1">
      <c r="A90" s="20" t="s">
        <v>64</v>
      </c>
      <c r="B90" s="25">
        <v>398191</v>
      </c>
      <c r="C90" s="26">
        <v>1156431</v>
      </c>
      <c r="D90" s="26">
        <f t="shared" si="9"/>
        <v>1554622</v>
      </c>
      <c r="E90" s="26">
        <v>1330376</v>
      </c>
      <c r="F90" s="29">
        <v>44934</v>
      </c>
      <c r="G90" s="29">
        <v>1334</v>
      </c>
      <c r="H90" s="26">
        <f t="shared" si="10"/>
        <v>1376644</v>
      </c>
      <c r="I90" s="28">
        <v>3013181</v>
      </c>
    </row>
    <row r="91" spans="1:9" ht="16.5" hidden="1">
      <c r="A91" s="20" t="s">
        <v>65</v>
      </c>
      <c r="B91" s="25">
        <v>402724</v>
      </c>
      <c r="C91" s="26">
        <v>1318772</v>
      </c>
      <c r="D91" s="26">
        <f t="shared" si="9"/>
        <v>1721496</v>
      </c>
      <c r="E91" s="26">
        <v>1334845</v>
      </c>
      <c r="F91" s="29">
        <v>45727</v>
      </c>
      <c r="G91" s="29">
        <v>2215</v>
      </c>
      <c r="H91" s="26">
        <f t="shared" si="10"/>
        <v>1382787</v>
      </c>
      <c r="I91" s="28">
        <v>3362846</v>
      </c>
    </row>
    <row r="92" spans="1:9" ht="16.5" hidden="1">
      <c r="A92" s="20" t="s">
        <v>66</v>
      </c>
      <c r="B92" s="25">
        <v>407692</v>
      </c>
      <c r="C92" s="26">
        <v>1009985</v>
      </c>
      <c r="D92" s="26">
        <f t="shared" si="9"/>
        <v>1417677</v>
      </c>
      <c r="E92" s="26">
        <v>1311785</v>
      </c>
      <c r="F92" s="29">
        <v>45031</v>
      </c>
      <c r="G92" s="29">
        <v>768</v>
      </c>
      <c r="H92" s="26">
        <f t="shared" si="10"/>
        <v>1357584</v>
      </c>
      <c r="I92" s="28">
        <v>3372625</v>
      </c>
    </row>
    <row r="93" spans="1:9" ht="16.5" hidden="1">
      <c r="A93" s="20" t="s">
        <v>67</v>
      </c>
      <c r="B93" s="25">
        <v>370078</v>
      </c>
      <c r="C93" s="26">
        <v>1028265</v>
      </c>
      <c r="D93" s="26">
        <f t="shared" si="9"/>
        <v>1398343</v>
      </c>
      <c r="E93" s="26">
        <v>1429813</v>
      </c>
      <c r="F93" s="29">
        <v>34547</v>
      </c>
      <c r="G93" s="29"/>
      <c r="H93" s="26">
        <f t="shared" si="10"/>
        <v>1464360</v>
      </c>
      <c r="I93" s="28">
        <v>3327381</v>
      </c>
    </row>
    <row r="94" spans="1:9" ht="16.5" hidden="1">
      <c r="A94" s="20" t="s">
        <v>68</v>
      </c>
      <c r="B94" s="25">
        <v>404651</v>
      </c>
      <c r="C94" s="26">
        <v>1188757</v>
      </c>
      <c r="D94" s="26">
        <f t="shared" si="9"/>
        <v>1593408</v>
      </c>
      <c r="E94" s="26">
        <v>1565939</v>
      </c>
      <c r="F94" s="29">
        <v>43142</v>
      </c>
      <c r="G94" s="29"/>
      <c r="H94" s="26">
        <f t="shared" si="10"/>
        <v>1609081</v>
      </c>
      <c r="I94" s="28">
        <v>3287905</v>
      </c>
    </row>
    <row r="95" spans="1:9" ht="16.5" hidden="1">
      <c r="A95" s="20" t="s">
        <v>69</v>
      </c>
      <c r="B95" s="25">
        <v>432857</v>
      </c>
      <c r="C95" s="26">
        <v>1191899</v>
      </c>
      <c r="D95" s="26">
        <f t="shared" si="9"/>
        <v>1624756</v>
      </c>
      <c r="E95" s="26">
        <v>1759727</v>
      </c>
      <c r="F95" s="29">
        <v>44957</v>
      </c>
      <c r="G95" s="29"/>
      <c r="H95" s="26">
        <f t="shared" si="10"/>
        <v>1804684</v>
      </c>
      <c r="I95" s="28">
        <v>3021186</v>
      </c>
    </row>
    <row r="96" spans="1:9" ht="16.5" hidden="1">
      <c r="A96" s="20"/>
      <c r="B96" s="25"/>
      <c r="C96" s="26"/>
      <c r="D96" s="26"/>
      <c r="E96" s="26"/>
      <c r="F96" s="29"/>
      <c r="G96" s="29"/>
      <c r="H96" s="26"/>
      <c r="I96" s="28"/>
    </row>
    <row r="97" spans="1:9" ht="16.5" hidden="1">
      <c r="A97" s="20" t="s">
        <v>70</v>
      </c>
      <c r="B97" s="25">
        <v>431910</v>
      </c>
      <c r="C97" s="26">
        <v>1042987</v>
      </c>
      <c r="D97" s="26">
        <f t="shared" si="9"/>
        <v>1474897</v>
      </c>
      <c r="E97" s="26">
        <v>1729977</v>
      </c>
      <c r="F97" s="29">
        <v>42807</v>
      </c>
      <c r="G97" s="29">
        <v>700</v>
      </c>
      <c r="H97" s="26">
        <f aca="true" t="shared" si="11" ref="H97:H108">SUM(E97:G97)</f>
        <v>1773484</v>
      </c>
      <c r="I97" s="28">
        <v>2722304</v>
      </c>
    </row>
    <row r="98" spans="1:9" ht="16.5" hidden="1">
      <c r="A98" s="20" t="s">
        <v>71</v>
      </c>
      <c r="B98" s="25">
        <v>419992</v>
      </c>
      <c r="C98" s="26">
        <v>1228925</v>
      </c>
      <c r="D98" s="26">
        <f t="shared" si="9"/>
        <v>1648917</v>
      </c>
      <c r="E98" s="26">
        <v>1601346</v>
      </c>
      <c r="F98" s="29">
        <v>43406</v>
      </c>
      <c r="G98" s="29">
        <v>42269</v>
      </c>
      <c r="H98" s="26">
        <f t="shared" si="11"/>
        <v>1687021</v>
      </c>
      <c r="I98" s="28">
        <v>2602597</v>
      </c>
    </row>
    <row r="99" spans="1:9" ht="16.5" hidden="1">
      <c r="A99" s="20" t="s">
        <v>72</v>
      </c>
      <c r="B99" s="25">
        <v>455355</v>
      </c>
      <c r="C99" s="26">
        <v>1449975</v>
      </c>
      <c r="D99" s="26">
        <f t="shared" si="9"/>
        <v>1905330</v>
      </c>
      <c r="E99" s="26">
        <v>1558713</v>
      </c>
      <c r="F99" s="29">
        <v>45759</v>
      </c>
      <c r="G99" s="29">
        <v>26830</v>
      </c>
      <c r="H99" s="26">
        <f t="shared" si="11"/>
        <v>1631302</v>
      </c>
      <c r="I99" s="28">
        <v>2823862</v>
      </c>
    </row>
    <row r="100" spans="1:9" ht="16.5" hidden="1">
      <c r="A100" s="20" t="s">
        <v>73</v>
      </c>
      <c r="B100" s="25">
        <v>388380</v>
      </c>
      <c r="C100" s="26">
        <v>1071829</v>
      </c>
      <c r="D100" s="26">
        <f t="shared" si="9"/>
        <v>1460209</v>
      </c>
      <c r="E100" s="26">
        <v>1595849</v>
      </c>
      <c r="F100" s="29">
        <v>44384</v>
      </c>
      <c r="G100" s="29"/>
      <c r="H100" s="26">
        <f t="shared" si="11"/>
        <v>1640233</v>
      </c>
      <c r="I100" s="28">
        <v>2637194</v>
      </c>
    </row>
    <row r="101" spans="1:9" ht="16.5" hidden="1">
      <c r="A101" s="20" t="s">
        <v>74</v>
      </c>
      <c r="B101" s="25">
        <v>341506</v>
      </c>
      <c r="C101" s="26">
        <v>1121964</v>
      </c>
      <c r="D101" s="26">
        <f t="shared" si="9"/>
        <v>1463470</v>
      </c>
      <c r="E101" s="26">
        <v>1440744</v>
      </c>
      <c r="F101" s="29">
        <v>27869</v>
      </c>
      <c r="G101" s="29"/>
      <c r="H101" s="26">
        <f t="shared" si="11"/>
        <v>1468613</v>
      </c>
      <c r="I101" s="28">
        <v>2591629</v>
      </c>
    </row>
    <row r="102" spans="1:9" ht="16.5" hidden="1">
      <c r="A102" s="20" t="s">
        <v>75</v>
      </c>
      <c r="B102" s="25">
        <v>303930</v>
      </c>
      <c r="C102" s="26">
        <v>1024135</v>
      </c>
      <c r="D102" s="26">
        <f t="shared" si="9"/>
        <v>1328065</v>
      </c>
      <c r="E102" s="26">
        <v>1252806</v>
      </c>
      <c r="F102" s="29">
        <v>28893</v>
      </c>
      <c r="G102" s="29"/>
      <c r="H102" s="26">
        <f t="shared" si="11"/>
        <v>1281699</v>
      </c>
      <c r="I102" s="28">
        <v>2575075</v>
      </c>
    </row>
    <row r="103" spans="1:9" ht="16.5" hidden="1">
      <c r="A103" s="20" t="s">
        <v>76</v>
      </c>
      <c r="B103" s="25">
        <v>325120</v>
      </c>
      <c r="C103" s="26">
        <v>1063216</v>
      </c>
      <c r="D103" s="26">
        <f t="shared" si="9"/>
        <v>1388336</v>
      </c>
      <c r="E103" s="26">
        <v>1372939</v>
      </c>
      <c r="F103" s="29">
        <v>45133</v>
      </c>
      <c r="G103" s="29"/>
      <c r="H103" s="26">
        <f t="shared" si="11"/>
        <v>1418072</v>
      </c>
      <c r="I103" s="28">
        <v>2525628</v>
      </c>
    </row>
    <row r="104" spans="1:9" ht="16.5" hidden="1">
      <c r="A104" s="20" t="s">
        <v>77</v>
      </c>
      <c r="B104" s="25">
        <v>380498</v>
      </c>
      <c r="C104" s="26">
        <v>1028812</v>
      </c>
      <c r="D104" s="26">
        <f t="shared" si="9"/>
        <v>1409310</v>
      </c>
      <c r="E104" s="26">
        <v>1245106</v>
      </c>
      <c r="F104" s="29">
        <v>45321</v>
      </c>
      <c r="G104" s="29">
        <v>786</v>
      </c>
      <c r="H104" s="26">
        <f t="shared" si="11"/>
        <v>1291213</v>
      </c>
      <c r="I104" s="28">
        <v>2585175</v>
      </c>
    </row>
    <row r="105" spans="1:9" ht="16.5" hidden="1">
      <c r="A105" s="20" t="s">
        <v>78</v>
      </c>
      <c r="B105" s="25">
        <v>373691</v>
      </c>
      <c r="C105" s="26">
        <v>1210446</v>
      </c>
      <c r="D105" s="26">
        <f t="shared" si="9"/>
        <v>1584137</v>
      </c>
      <c r="E105" s="26">
        <v>1225580</v>
      </c>
      <c r="F105" s="29">
        <v>46461</v>
      </c>
      <c r="G105" s="29">
        <v>1593</v>
      </c>
      <c r="H105" s="26">
        <f t="shared" si="11"/>
        <v>1273634</v>
      </c>
      <c r="I105" s="28">
        <v>2876464</v>
      </c>
    </row>
    <row r="106" spans="1:9" ht="16.5" hidden="1">
      <c r="A106" s="20" t="s">
        <v>79</v>
      </c>
      <c r="B106" s="25">
        <v>363133</v>
      </c>
      <c r="C106" s="26">
        <v>1104023</v>
      </c>
      <c r="D106" s="26">
        <f t="shared" si="9"/>
        <v>1467156</v>
      </c>
      <c r="E106" s="26">
        <v>1380921</v>
      </c>
      <c r="F106" s="29">
        <v>43923</v>
      </c>
      <c r="G106" s="29">
        <v>798</v>
      </c>
      <c r="H106" s="26">
        <f t="shared" si="11"/>
        <v>1425642</v>
      </c>
      <c r="I106" s="28">
        <v>2910312</v>
      </c>
    </row>
    <row r="107" spans="1:9" ht="16.5" hidden="1">
      <c r="A107" s="20" t="s">
        <v>80</v>
      </c>
      <c r="B107" s="25">
        <v>374906</v>
      </c>
      <c r="C107" s="26">
        <v>1128404</v>
      </c>
      <c r="D107" s="26">
        <f t="shared" si="9"/>
        <v>1503310</v>
      </c>
      <c r="E107" s="26">
        <v>1614954</v>
      </c>
      <c r="F107" s="29">
        <v>45221</v>
      </c>
      <c r="G107" s="29">
        <v>1500</v>
      </c>
      <c r="H107" s="26">
        <f t="shared" si="11"/>
        <v>1661675</v>
      </c>
      <c r="I107" s="28">
        <v>2733844</v>
      </c>
    </row>
    <row r="108" spans="1:9" ht="16.5" hidden="1">
      <c r="A108" s="20" t="s">
        <v>81</v>
      </c>
      <c r="B108" s="25">
        <v>461651</v>
      </c>
      <c r="C108" s="26">
        <v>1317235</v>
      </c>
      <c r="D108" s="26">
        <f t="shared" si="9"/>
        <v>1778886</v>
      </c>
      <c r="E108" s="26">
        <v>1766477</v>
      </c>
      <c r="F108" s="29">
        <v>46292</v>
      </c>
      <c r="G108" s="29">
        <v>23530</v>
      </c>
      <c r="H108" s="26">
        <f t="shared" si="11"/>
        <v>1836299</v>
      </c>
      <c r="I108" s="28">
        <v>2649383</v>
      </c>
    </row>
    <row r="109" spans="1:9" ht="16.5" hidden="1">
      <c r="A109" s="20"/>
      <c r="B109" s="25"/>
      <c r="C109" s="26"/>
      <c r="D109" s="26"/>
      <c r="E109" s="26"/>
      <c r="F109" s="29"/>
      <c r="G109" s="29"/>
      <c r="H109" s="26"/>
      <c r="I109" s="28"/>
    </row>
    <row r="110" spans="1:9" ht="16.5" hidden="1">
      <c r="A110" s="20" t="s">
        <v>82</v>
      </c>
      <c r="B110" s="25">
        <v>416642</v>
      </c>
      <c r="C110" s="26">
        <v>1314564</v>
      </c>
      <c r="D110" s="26">
        <f t="shared" si="9"/>
        <v>1731206</v>
      </c>
      <c r="E110" s="26">
        <v>1683411</v>
      </c>
      <c r="F110" s="29">
        <v>43689</v>
      </c>
      <c r="G110" s="29" t="s">
        <v>83</v>
      </c>
      <c r="H110" s="26">
        <f aca="true" t="shared" si="12" ref="H110:H147">SUM(E110:G110)</f>
        <v>1727100</v>
      </c>
      <c r="I110" s="28">
        <v>2519315</v>
      </c>
    </row>
    <row r="111" spans="1:9" ht="16.5" hidden="1">
      <c r="A111" s="20" t="s">
        <v>84</v>
      </c>
      <c r="B111" s="25">
        <v>423362</v>
      </c>
      <c r="C111" s="26">
        <v>1221129</v>
      </c>
      <c r="D111" s="26">
        <f t="shared" si="9"/>
        <v>1644491</v>
      </c>
      <c r="E111" s="26">
        <v>1809984</v>
      </c>
      <c r="F111" s="29">
        <v>38647</v>
      </c>
      <c r="G111" s="29" t="s">
        <v>83</v>
      </c>
      <c r="H111" s="26">
        <f t="shared" si="12"/>
        <v>1848631</v>
      </c>
      <c r="I111" s="28">
        <v>2343039</v>
      </c>
    </row>
    <row r="112" spans="1:9" ht="16.5" hidden="1">
      <c r="A112" s="20" t="s">
        <v>85</v>
      </c>
      <c r="B112" s="25">
        <v>462547</v>
      </c>
      <c r="C112" s="26">
        <v>1318082</v>
      </c>
      <c r="D112" s="26">
        <f t="shared" si="9"/>
        <v>1780629</v>
      </c>
      <c r="E112" s="26">
        <v>1681593</v>
      </c>
      <c r="F112" s="29">
        <v>48794</v>
      </c>
      <c r="G112" s="29">
        <v>694</v>
      </c>
      <c r="H112" s="26">
        <f t="shared" si="12"/>
        <v>1731081</v>
      </c>
      <c r="I112" s="28">
        <v>2374770</v>
      </c>
    </row>
    <row r="113" spans="1:9" ht="16.5" hidden="1">
      <c r="A113" s="20" t="s">
        <v>86</v>
      </c>
      <c r="B113" s="25">
        <v>416155</v>
      </c>
      <c r="C113" s="26">
        <v>1059249</v>
      </c>
      <c r="D113" s="26">
        <f t="shared" si="9"/>
        <v>1475404</v>
      </c>
      <c r="E113" s="26">
        <v>1450711</v>
      </c>
      <c r="F113" s="29">
        <v>50398</v>
      </c>
      <c r="G113" s="29">
        <v>532</v>
      </c>
      <c r="H113" s="26">
        <f t="shared" si="12"/>
        <v>1501641</v>
      </c>
      <c r="I113" s="28">
        <v>2306276</v>
      </c>
    </row>
    <row r="114" spans="1:9" ht="16.5" hidden="1">
      <c r="A114" s="20" t="s">
        <v>87</v>
      </c>
      <c r="B114" s="25">
        <v>378523</v>
      </c>
      <c r="C114" s="26">
        <v>1252677</v>
      </c>
      <c r="D114" s="26">
        <f t="shared" si="9"/>
        <v>1631200</v>
      </c>
      <c r="E114" s="26">
        <v>1396475</v>
      </c>
      <c r="F114" s="29">
        <v>38426</v>
      </c>
      <c r="G114" s="29" t="s">
        <v>83</v>
      </c>
      <c r="H114" s="26">
        <f t="shared" si="12"/>
        <v>1434901</v>
      </c>
      <c r="I114" s="28">
        <v>2458013</v>
      </c>
    </row>
    <row r="115" spans="1:9" ht="16.5" hidden="1">
      <c r="A115" s="20" t="s">
        <v>88</v>
      </c>
      <c r="B115" s="25">
        <v>339237</v>
      </c>
      <c r="C115" s="26">
        <v>1151449</v>
      </c>
      <c r="D115" s="26">
        <f t="shared" si="9"/>
        <v>1490686</v>
      </c>
      <c r="E115" s="26">
        <v>1313366</v>
      </c>
      <c r="F115" s="29">
        <v>27803</v>
      </c>
      <c r="G115" s="29" t="s">
        <v>83</v>
      </c>
      <c r="H115" s="26">
        <f t="shared" si="12"/>
        <v>1341169</v>
      </c>
      <c r="I115" s="28">
        <v>2555858</v>
      </c>
    </row>
    <row r="116" spans="1:9" ht="16.5" hidden="1">
      <c r="A116" s="20" t="s">
        <v>89</v>
      </c>
      <c r="B116" s="25">
        <v>384268</v>
      </c>
      <c r="C116" s="26">
        <v>1141716</v>
      </c>
      <c r="D116" s="26">
        <f t="shared" si="9"/>
        <v>1525984</v>
      </c>
      <c r="E116" s="26">
        <v>1285237</v>
      </c>
      <c r="F116" s="29">
        <v>46946</v>
      </c>
      <c r="G116" s="29" t="s">
        <v>83</v>
      </c>
      <c r="H116" s="26">
        <f t="shared" si="12"/>
        <v>1332183</v>
      </c>
      <c r="I116" s="28">
        <v>2659484</v>
      </c>
    </row>
    <row r="117" spans="1:9" ht="16.5" hidden="1">
      <c r="A117" s="20" t="s">
        <v>90</v>
      </c>
      <c r="B117" s="25">
        <v>390484</v>
      </c>
      <c r="C117" s="26">
        <v>1396265</v>
      </c>
      <c r="D117" s="26">
        <f t="shared" si="9"/>
        <v>1786749</v>
      </c>
      <c r="E117" s="26">
        <v>1186777</v>
      </c>
      <c r="F117" s="29">
        <v>45704</v>
      </c>
      <c r="G117" s="29">
        <v>1207</v>
      </c>
      <c r="H117" s="26">
        <f t="shared" si="12"/>
        <v>1233688</v>
      </c>
      <c r="I117" s="28">
        <v>3128031</v>
      </c>
    </row>
    <row r="118" spans="1:9" ht="16.5" hidden="1">
      <c r="A118" s="20" t="s">
        <v>91</v>
      </c>
      <c r="B118" s="25">
        <v>350638</v>
      </c>
      <c r="C118" s="26">
        <v>1004835</v>
      </c>
      <c r="D118" s="26">
        <f t="shared" si="9"/>
        <v>1355473</v>
      </c>
      <c r="E118" s="26">
        <v>1210690</v>
      </c>
      <c r="F118" s="29">
        <v>48251</v>
      </c>
      <c r="G118" s="29">
        <v>1522</v>
      </c>
      <c r="H118" s="26">
        <f t="shared" si="12"/>
        <v>1260463</v>
      </c>
      <c r="I118" s="28">
        <v>3163136</v>
      </c>
    </row>
    <row r="119" spans="1:9" ht="16.5" hidden="1">
      <c r="A119" s="20" t="s">
        <v>92</v>
      </c>
      <c r="B119" s="25">
        <v>331070</v>
      </c>
      <c r="C119" s="26">
        <v>959650</v>
      </c>
      <c r="D119" s="26">
        <f t="shared" si="9"/>
        <v>1290720</v>
      </c>
      <c r="E119" s="26">
        <v>1276424</v>
      </c>
      <c r="F119" s="29">
        <v>58755</v>
      </c>
      <c r="G119" s="29" t="s">
        <v>83</v>
      </c>
      <c r="H119" s="26">
        <f t="shared" si="12"/>
        <v>1335179</v>
      </c>
      <c r="I119" s="28">
        <v>3034367</v>
      </c>
    </row>
    <row r="120" spans="1:9" ht="16.5" hidden="1">
      <c r="A120" s="20" t="s">
        <v>93</v>
      </c>
      <c r="B120" s="25">
        <v>328402</v>
      </c>
      <c r="C120" s="26">
        <v>1142590</v>
      </c>
      <c r="D120" s="26">
        <f t="shared" si="9"/>
        <v>1470992</v>
      </c>
      <c r="E120" s="26">
        <v>1269620</v>
      </c>
      <c r="F120" s="29">
        <v>58647</v>
      </c>
      <c r="G120" s="29">
        <v>755</v>
      </c>
      <c r="H120" s="26">
        <f t="shared" si="12"/>
        <v>1329022</v>
      </c>
      <c r="I120" s="28">
        <v>3076966</v>
      </c>
    </row>
    <row r="121" spans="1:9" ht="16.5" hidden="1">
      <c r="A121" s="20" t="s">
        <v>94</v>
      </c>
      <c r="B121" s="25">
        <v>356894</v>
      </c>
      <c r="C121" s="26">
        <v>1122643</v>
      </c>
      <c r="D121" s="26">
        <f t="shared" si="9"/>
        <v>1479537</v>
      </c>
      <c r="E121" s="26">
        <v>1694818</v>
      </c>
      <c r="F121" s="29">
        <v>61385</v>
      </c>
      <c r="G121" s="29" t="s">
        <v>83</v>
      </c>
      <c r="H121" s="26">
        <f t="shared" si="12"/>
        <v>1756203</v>
      </c>
      <c r="I121" s="28">
        <v>2696894</v>
      </c>
    </row>
    <row r="122" spans="1:9" ht="16.5" hidden="1">
      <c r="A122" s="20"/>
      <c r="B122" s="25"/>
      <c r="C122" s="26"/>
      <c r="D122" s="26"/>
      <c r="E122" s="26"/>
      <c r="F122" s="29"/>
      <c r="G122" s="29"/>
      <c r="H122" s="26"/>
      <c r="I122" s="28"/>
    </row>
    <row r="123" spans="1:9" ht="16.5" hidden="1">
      <c r="A123" s="20" t="s">
        <v>95</v>
      </c>
      <c r="B123" s="25">
        <v>376697</v>
      </c>
      <c r="C123" s="26">
        <v>1227821</v>
      </c>
      <c r="D123" s="26">
        <f t="shared" si="9"/>
        <v>1604518</v>
      </c>
      <c r="E123" s="26">
        <v>1640215</v>
      </c>
      <c r="F123" s="29">
        <v>55915</v>
      </c>
      <c r="G123" s="29" t="s">
        <v>83</v>
      </c>
      <c r="H123" s="26">
        <f t="shared" si="12"/>
        <v>1696130</v>
      </c>
      <c r="I123" s="28">
        <v>2516251</v>
      </c>
    </row>
    <row r="124" spans="1:9" ht="16.5" hidden="1">
      <c r="A124" s="20" t="s">
        <v>96</v>
      </c>
      <c r="B124" s="25">
        <v>379176</v>
      </c>
      <c r="C124" s="26">
        <v>1209619</v>
      </c>
      <c r="D124" s="26">
        <f t="shared" si="9"/>
        <v>1588795</v>
      </c>
      <c r="E124" s="26">
        <v>1618456</v>
      </c>
      <c r="F124" s="29">
        <v>57516</v>
      </c>
      <c r="G124" s="29" t="s">
        <v>83</v>
      </c>
      <c r="H124" s="26">
        <f t="shared" si="12"/>
        <v>1675972</v>
      </c>
      <c r="I124" s="28">
        <v>2341122</v>
      </c>
    </row>
    <row r="125" spans="1:9" ht="16.5" hidden="1">
      <c r="A125" s="20" t="s">
        <v>97</v>
      </c>
      <c r="B125" s="25">
        <v>408661</v>
      </c>
      <c r="C125" s="26">
        <v>1360862</v>
      </c>
      <c r="D125" s="26">
        <f t="shared" si="9"/>
        <v>1769523</v>
      </c>
      <c r="E125" s="26">
        <v>1632011</v>
      </c>
      <c r="F125" s="29">
        <v>58753</v>
      </c>
      <c r="G125" s="29" t="s">
        <v>83</v>
      </c>
      <c r="H125" s="26">
        <f t="shared" si="12"/>
        <v>1690764</v>
      </c>
      <c r="I125" s="28">
        <v>2333214</v>
      </c>
    </row>
    <row r="126" spans="1:9" ht="16.5" hidden="1">
      <c r="A126" s="20" t="s">
        <v>98</v>
      </c>
      <c r="B126" s="25">
        <v>388068</v>
      </c>
      <c r="C126" s="26">
        <v>1001071</v>
      </c>
      <c r="D126" s="26">
        <f t="shared" si="9"/>
        <v>1389139</v>
      </c>
      <c r="E126" s="26">
        <v>1496518</v>
      </c>
      <c r="F126" s="29">
        <v>59809</v>
      </c>
      <c r="G126" s="29" t="s">
        <v>83</v>
      </c>
      <c r="H126" s="26">
        <f t="shared" si="12"/>
        <v>1556327</v>
      </c>
      <c r="I126" s="28">
        <v>2070232</v>
      </c>
    </row>
    <row r="127" spans="1:9" ht="16.5" hidden="1">
      <c r="A127" s="20" t="s">
        <v>99</v>
      </c>
      <c r="B127" s="25">
        <v>320985</v>
      </c>
      <c r="C127" s="26">
        <v>1407086</v>
      </c>
      <c r="D127" s="26">
        <f t="shared" si="9"/>
        <v>1728071</v>
      </c>
      <c r="E127" s="26">
        <v>1181824</v>
      </c>
      <c r="F127" s="29">
        <v>41908</v>
      </c>
      <c r="G127" s="29" t="s">
        <v>83</v>
      </c>
      <c r="H127" s="26">
        <f t="shared" si="12"/>
        <v>1223732</v>
      </c>
      <c r="I127" s="28">
        <v>2455949</v>
      </c>
    </row>
    <row r="128" spans="1:9" ht="16.5" hidden="1">
      <c r="A128" s="20" t="s">
        <v>100</v>
      </c>
      <c r="B128" s="25">
        <v>306528</v>
      </c>
      <c r="C128" s="26">
        <v>1153609</v>
      </c>
      <c r="D128" s="26">
        <f t="shared" si="9"/>
        <v>1460137</v>
      </c>
      <c r="E128" s="26">
        <v>1165417</v>
      </c>
      <c r="F128" s="29">
        <v>35824</v>
      </c>
      <c r="G128" s="29" t="s">
        <v>83</v>
      </c>
      <c r="H128" s="26">
        <f t="shared" si="12"/>
        <v>1201241</v>
      </c>
      <c r="I128" s="28">
        <v>2585640</v>
      </c>
    </row>
    <row r="129" spans="1:9" ht="16.5" hidden="1">
      <c r="A129" s="20" t="s">
        <v>101</v>
      </c>
      <c r="B129" s="25">
        <v>376654</v>
      </c>
      <c r="C129" s="26">
        <v>1043607</v>
      </c>
      <c r="D129" s="26">
        <f t="shared" si="9"/>
        <v>1420261</v>
      </c>
      <c r="E129" s="26">
        <v>1242467</v>
      </c>
      <c r="F129" s="29">
        <v>51370</v>
      </c>
      <c r="G129" s="29">
        <v>712</v>
      </c>
      <c r="H129" s="26">
        <f t="shared" si="12"/>
        <v>1294549</v>
      </c>
      <c r="I129" s="28">
        <v>2606934</v>
      </c>
    </row>
    <row r="130" spans="1:9" ht="16.5" hidden="1">
      <c r="A130" s="20" t="s">
        <v>102</v>
      </c>
      <c r="B130" s="25">
        <v>391554</v>
      </c>
      <c r="C130" s="26">
        <v>950612</v>
      </c>
      <c r="D130" s="26">
        <f t="shared" si="9"/>
        <v>1342166</v>
      </c>
      <c r="E130" s="26">
        <v>1155014</v>
      </c>
      <c r="F130" s="29">
        <v>54136</v>
      </c>
      <c r="G130" s="29" t="s">
        <v>83</v>
      </c>
      <c r="H130" s="26">
        <f t="shared" si="12"/>
        <v>1209150</v>
      </c>
      <c r="I130" s="28">
        <v>2645179</v>
      </c>
    </row>
    <row r="131" spans="1:9" ht="16.5" hidden="1">
      <c r="A131" s="20" t="s">
        <v>103</v>
      </c>
      <c r="B131" s="25">
        <v>350300</v>
      </c>
      <c r="C131" s="26">
        <v>938024</v>
      </c>
      <c r="D131" s="26">
        <f t="shared" si="9"/>
        <v>1288324</v>
      </c>
      <c r="E131" s="26">
        <v>1092572</v>
      </c>
      <c r="F131" s="29">
        <v>51897</v>
      </c>
      <c r="G131" s="29" t="s">
        <v>83</v>
      </c>
      <c r="H131" s="26">
        <f t="shared" si="12"/>
        <v>1144469</v>
      </c>
      <c r="I131" s="28">
        <v>2638043</v>
      </c>
    </row>
    <row r="132" spans="1:9" ht="16.5" hidden="1">
      <c r="A132" s="20" t="s">
        <v>104</v>
      </c>
      <c r="B132" s="25">
        <v>351541</v>
      </c>
      <c r="C132" s="26">
        <v>1184283</v>
      </c>
      <c r="D132" s="26">
        <f t="shared" si="9"/>
        <v>1535824</v>
      </c>
      <c r="E132" s="26">
        <v>1258117</v>
      </c>
      <c r="F132" s="29">
        <v>46679</v>
      </c>
      <c r="G132" s="29" t="s">
        <v>83</v>
      </c>
      <c r="H132" s="26">
        <f t="shared" si="12"/>
        <v>1304796</v>
      </c>
      <c r="I132" s="28">
        <v>2688531</v>
      </c>
    </row>
    <row r="133" spans="1:9" ht="16.5" hidden="1">
      <c r="A133" s="20" t="s">
        <v>105</v>
      </c>
      <c r="B133" s="25">
        <v>356798</v>
      </c>
      <c r="C133" s="26">
        <v>1305630</v>
      </c>
      <c r="D133" s="26">
        <f t="shared" si="9"/>
        <v>1662428</v>
      </c>
      <c r="E133" s="26">
        <v>1345951</v>
      </c>
      <c r="F133" s="29">
        <v>42923</v>
      </c>
      <c r="G133" s="29" t="s">
        <v>83</v>
      </c>
      <c r="H133" s="26">
        <f t="shared" si="12"/>
        <v>1388874</v>
      </c>
      <c r="I133" s="28">
        <v>2824063</v>
      </c>
    </row>
    <row r="134" spans="1:9" ht="16.5" hidden="1">
      <c r="A134" s="20" t="s">
        <v>106</v>
      </c>
      <c r="B134" s="25">
        <v>379373</v>
      </c>
      <c r="C134" s="26">
        <v>1134749</v>
      </c>
      <c r="D134" s="26">
        <f t="shared" si="9"/>
        <v>1514122</v>
      </c>
      <c r="E134" s="26">
        <v>1495112</v>
      </c>
      <c r="F134" s="29">
        <v>50157</v>
      </c>
      <c r="G134" s="29" t="s">
        <v>83</v>
      </c>
      <c r="H134" s="26">
        <f t="shared" si="12"/>
        <v>1545269</v>
      </c>
      <c r="I134" s="28">
        <v>2654052</v>
      </c>
    </row>
    <row r="135" spans="1:9" ht="16.5" hidden="1">
      <c r="A135" s="20"/>
      <c r="B135" s="25"/>
      <c r="C135" s="26"/>
      <c r="D135" s="26"/>
      <c r="E135" s="26"/>
      <c r="F135" s="29"/>
      <c r="G135" s="29"/>
      <c r="H135" s="26"/>
      <c r="I135" s="28"/>
    </row>
    <row r="136" spans="1:9" ht="16.5" hidden="1">
      <c r="A136" s="20" t="s">
        <v>107</v>
      </c>
      <c r="B136" s="25">
        <v>433110</v>
      </c>
      <c r="C136" s="26">
        <v>1258398</v>
      </c>
      <c r="D136" s="26">
        <f t="shared" si="9"/>
        <v>1691508</v>
      </c>
      <c r="E136" s="26">
        <v>1529552</v>
      </c>
      <c r="F136" s="29">
        <v>53878</v>
      </c>
      <c r="G136" s="29" t="s">
        <v>83</v>
      </c>
      <c r="H136" s="26">
        <f t="shared" si="12"/>
        <v>1583430</v>
      </c>
      <c r="I136" s="28">
        <v>2627570</v>
      </c>
    </row>
    <row r="137" spans="1:9" ht="16.5" hidden="1">
      <c r="A137" s="20" t="s">
        <v>108</v>
      </c>
      <c r="B137" s="25">
        <v>370408</v>
      </c>
      <c r="C137" s="26">
        <v>1028645</v>
      </c>
      <c r="D137" s="26">
        <f t="shared" si="9"/>
        <v>1399053</v>
      </c>
      <c r="E137" s="26">
        <v>1641518</v>
      </c>
      <c r="F137" s="29">
        <v>47977</v>
      </c>
      <c r="G137" s="29" t="s">
        <v>83</v>
      </c>
      <c r="H137" s="26">
        <f t="shared" si="12"/>
        <v>1689495</v>
      </c>
      <c r="I137" s="28">
        <v>2227915</v>
      </c>
    </row>
    <row r="138" spans="1:9" ht="16.5" hidden="1">
      <c r="A138" s="20" t="s">
        <v>109</v>
      </c>
      <c r="B138" s="25">
        <v>416609</v>
      </c>
      <c r="C138" s="26">
        <v>1275149</v>
      </c>
      <c r="D138" s="26">
        <f t="shared" si="9"/>
        <v>1691758</v>
      </c>
      <c r="E138" s="26">
        <v>1609062</v>
      </c>
      <c r="F138" s="29">
        <v>53033</v>
      </c>
      <c r="G138" s="29" t="s">
        <v>83</v>
      </c>
      <c r="H138" s="26">
        <f t="shared" si="12"/>
        <v>1662095</v>
      </c>
      <c r="I138" s="28">
        <v>2081614</v>
      </c>
    </row>
    <row r="139" spans="1:9" ht="16.5" hidden="1">
      <c r="A139" s="20" t="s">
        <v>110</v>
      </c>
      <c r="B139" s="25">
        <v>417625</v>
      </c>
      <c r="C139" s="26">
        <v>1278767</v>
      </c>
      <c r="D139" s="26">
        <f t="shared" si="9"/>
        <v>1696392</v>
      </c>
      <c r="E139" s="26">
        <v>1471775</v>
      </c>
      <c r="F139" s="29">
        <v>42836</v>
      </c>
      <c r="G139" s="29" t="s">
        <v>83</v>
      </c>
      <c r="H139" s="26">
        <f t="shared" si="12"/>
        <v>1514611</v>
      </c>
      <c r="I139" s="28">
        <v>2133589</v>
      </c>
    </row>
    <row r="140" spans="1:9" ht="16.5" hidden="1">
      <c r="A140" s="20" t="s">
        <v>111</v>
      </c>
      <c r="B140" s="25">
        <v>390405</v>
      </c>
      <c r="C140" s="26">
        <v>1285890</v>
      </c>
      <c r="D140" s="26">
        <f t="shared" si="9"/>
        <v>1676295</v>
      </c>
      <c r="E140" s="26">
        <v>1300706</v>
      </c>
      <c r="F140" s="29">
        <v>41626</v>
      </c>
      <c r="G140" s="29" t="s">
        <v>83</v>
      </c>
      <c r="H140" s="26">
        <f t="shared" si="12"/>
        <v>1342332</v>
      </c>
      <c r="I140" s="28">
        <v>2346963</v>
      </c>
    </row>
    <row r="141" spans="1:9" ht="16.5" hidden="1">
      <c r="A141" s="20" t="s">
        <v>112</v>
      </c>
      <c r="B141" s="25">
        <v>388676</v>
      </c>
      <c r="C141" s="26">
        <v>1186981</v>
      </c>
      <c r="D141" s="26">
        <f t="shared" si="9"/>
        <v>1575657</v>
      </c>
      <c r="E141" s="26">
        <v>1255953</v>
      </c>
      <c r="F141" s="29">
        <v>29771</v>
      </c>
      <c r="G141" s="29">
        <v>1896</v>
      </c>
      <c r="H141" s="26">
        <f t="shared" si="12"/>
        <v>1287620</v>
      </c>
      <c r="I141" s="28">
        <v>2494316</v>
      </c>
    </row>
    <row r="142" spans="1:9" ht="16.5" hidden="1">
      <c r="A142" s="20" t="s">
        <v>113</v>
      </c>
      <c r="B142" s="25">
        <v>419237</v>
      </c>
      <c r="C142" s="26">
        <v>1137132</v>
      </c>
      <c r="D142" s="26">
        <f t="shared" si="9"/>
        <v>1556369</v>
      </c>
      <c r="E142" s="26">
        <v>1242461</v>
      </c>
      <c r="F142" s="29">
        <v>53552</v>
      </c>
      <c r="G142" s="29" t="s">
        <v>83</v>
      </c>
      <c r="H142" s="26">
        <f t="shared" si="12"/>
        <v>1296013</v>
      </c>
      <c r="I142" s="28">
        <v>2631553</v>
      </c>
    </row>
    <row r="143" spans="1:9" ht="16.5" hidden="1">
      <c r="A143" s="20" t="s">
        <v>114</v>
      </c>
      <c r="B143" s="25">
        <v>448881</v>
      </c>
      <c r="C143" s="26">
        <v>956569</v>
      </c>
      <c r="D143" s="26">
        <f t="shared" si="9"/>
        <v>1405450</v>
      </c>
      <c r="E143" s="26">
        <v>1092079</v>
      </c>
      <c r="F143" s="29">
        <v>49825</v>
      </c>
      <c r="G143" s="29">
        <v>808</v>
      </c>
      <c r="H143" s="26">
        <f t="shared" si="12"/>
        <v>1142712</v>
      </c>
      <c r="I143" s="28">
        <v>2792998</v>
      </c>
    </row>
    <row r="144" spans="1:9" ht="16.5" hidden="1">
      <c r="A144" s="20" t="s">
        <v>115</v>
      </c>
      <c r="B144" s="25">
        <v>417926</v>
      </c>
      <c r="C144" s="26">
        <v>966563</v>
      </c>
      <c r="D144" s="26">
        <f t="shared" si="9"/>
        <v>1384489</v>
      </c>
      <c r="E144" s="26">
        <v>1224205</v>
      </c>
      <c r="F144" s="29">
        <v>50532</v>
      </c>
      <c r="G144" s="29">
        <v>661</v>
      </c>
      <c r="H144" s="26">
        <f t="shared" si="12"/>
        <v>1275398</v>
      </c>
      <c r="I144" s="28">
        <v>2794711</v>
      </c>
    </row>
    <row r="145" spans="1:9" ht="16.5" hidden="1">
      <c r="A145" s="20" t="s">
        <v>116</v>
      </c>
      <c r="B145" s="25">
        <v>369511</v>
      </c>
      <c r="C145" s="26">
        <v>821008</v>
      </c>
      <c r="D145" s="26">
        <f t="shared" si="9"/>
        <v>1190519</v>
      </c>
      <c r="E145" s="26">
        <v>1115613</v>
      </c>
      <c r="F145" s="29">
        <v>49213</v>
      </c>
      <c r="G145" s="29" t="s">
        <v>83</v>
      </c>
      <c r="H145" s="26">
        <f t="shared" si="12"/>
        <v>1164826</v>
      </c>
      <c r="I145" s="28">
        <v>2586546</v>
      </c>
    </row>
    <row r="146" spans="1:9" ht="16.5" hidden="1">
      <c r="A146" s="20" t="s">
        <v>117</v>
      </c>
      <c r="B146" s="25">
        <v>373597</v>
      </c>
      <c r="C146" s="26">
        <v>990797</v>
      </c>
      <c r="D146" s="26">
        <f t="shared" si="9"/>
        <v>1364394</v>
      </c>
      <c r="E146" s="26">
        <v>1325788</v>
      </c>
      <c r="F146" s="29">
        <v>47086</v>
      </c>
      <c r="G146" s="29" t="s">
        <v>83</v>
      </c>
      <c r="H146" s="26">
        <f t="shared" si="12"/>
        <v>1372874</v>
      </c>
      <c r="I146" s="28">
        <v>2354301</v>
      </c>
    </row>
    <row r="147" spans="1:9" ht="16.5" hidden="1">
      <c r="A147" s="20" t="s">
        <v>118</v>
      </c>
      <c r="B147" s="25">
        <v>411957</v>
      </c>
      <c r="C147" s="26">
        <v>1228167</v>
      </c>
      <c r="D147" s="26">
        <f t="shared" si="9"/>
        <v>1640124</v>
      </c>
      <c r="E147" s="26">
        <v>1492264</v>
      </c>
      <c r="F147" s="29">
        <v>55464</v>
      </c>
      <c r="G147" s="29" t="s">
        <v>83</v>
      </c>
      <c r="H147" s="26">
        <f t="shared" si="12"/>
        <v>1547728</v>
      </c>
      <c r="I147" s="28">
        <v>2147970</v>
      </c>
    </row>
    <row r="148" spans="1:9" ht="16.5" hidden="1">
      <c r="A148" s="20"/>
      <c r="B148" s="25"/>
      <c r="C148" s="26"/>
      <c r="D148" s="26"/>
      <c r="E148" s="26"/>
      <c r="F148" s="29"/>
      <c r="G148" s="29"/>
      <c r="H148" s="26"/>
      <c r="I148" s="28"/>
    </row>
    <row r="149" spans="1:9" ht="16.5" hidden="1">
      <c r="A149" s="20" t="s">
        <v>119</v>
      </c>
      <c r="B149" s="25">
        <v>437393</v>
      </c>
      <c r="C149" s="26">
        <v>1283014</v>
      </c>
      <c r="D149" s="26">
        <f aca="true" t="shared" si="13" ref="D149:D166">B149+C149</f>
        <v>1720407</v>
      </c>
      <c r="E149" s="26">
        <v>1495750</v>
      </c>
      <c r="F149" s="29">
        <v>55466</v>
      </c>
      <c r="G149" s="29" t="s">
        <v>83</v>
      </c>
      <c r="H149" s="26">
        <f aca="true" t="shared" si="14" ref="H149:H175">SUM(E149:G149)</f>
        <v>1551216</v>
      </c>
      <c r="I149" s="28">
        <v>2029675</v>
      </c>
    </row>
    <row r="150" spans="1:9" ht="16.5" hidden="1">
      <c r="A150" s="20" t="s">
        <v>120</v>
      </c>
      <c r="B150" s="25">
        <v>384105</v>
      </c>
      <c r="C150" s="26">
        <v>1393692</v>
      </c>
      <c r="D150" s="26">
        <f t="shared" si="13"/>
        <v>1777797</v>
      </c>
      <c r="E150" s="26">
        <v>1397058</v>
      </c>
      <c r="F150" s="29">
        <v>48054</v>
      </c>
      <c r="G150" s="29" t="s">
        <v>83</v>
      </c>
      <c r="H150" s="26">
        <f t="shared" si="14"/>
        <v>1445112</v>
      </c>
      <c r="I150" s="28">
        <v>2088949</v>
      </c>
    </row>
    <row r="151" spans="1:9" ht="14.25" customHeight="1" hidden="1">
      <c r="A151" s="20" t="s">
        <v>121</v>
      </c>
      <c r="B151" s="25">
        <v>450451</v>
      </c>
      <c r="C151" s="26">
        <v>1591085</v>
      </c>
      <c r="D151" s="26">
        <f t="shared" si="13"/>
        <v>2041536</v>
      </c>
      <c r="E151" s="26">
        <v>1395861</v>
      </c>
      <c r="F151" s="29">
        <v>59263</v>
      </c>
      <c r="G151" s="29" t="s">
        <v>83</v>
      </c>
      <c r="H151" s="26">
        <f t="shared" si="14"/>
        <v>1455124</v>
      </c>
      <c r="I151" s="28">
        <v>2392494</v>
      </c>
    </row>
    <row r="152" spans="1:9" ht="16.5" hidden="1">
      <c r="A152" s="20" t="s">
        <v>122</v>
      </c>
      <c r="B152" s="25">
        <v>402731</v>
      </c>
      <c r="C152" s="26">
        <v>1166510</v>
      </c>
      <c r="D152" s="26">
        <f t="shared" si="13"/>
        <v>1569241</v>
      </c>
      <c r="E152" s="26">
        <v>1533676</v>
      </c>
      <c r="F152" s="29">
        <v>56198</v>
      </c>
      <c r="G152" s="29">
        <v>7572</v>
      </c>
      <c r="H152" s="26">
        <f t="shared" si="14"/>
        <v>1597446</v>
      </c>
      <c r="I152" s="28">
        <v>2422635</v>
      </c>
    </row>
    <row r="153" spans="1:9" ht="16.5" hidden="1">
      <c r="A153" s="20" t="s">
        <v>123</v>
      </c>
      <c r="B153" s="25">
        <v>363267</v>
      </c>
      <c r="C153" s="26">
        <v>1166967</v>
      </c>
      <c r="D153" s="26">
        <f t="shared" si="13"/>
        <v>1530234</v>
      </c>
      <c r="E153" s="26">
        <v>1114825</v>
      </c>
      <c r="F153" s="29">
        <v>29766</v>
      </c>
      <c r="G153" s="29">
        <v>8791</v>
      </c>
      <c r="H153" s="26">
        <f t="shared" si="14"/>
        <v>1153382</v>
      </c>
      <c r="I153" s="28">
        <v>2460773</v>
      </c>
    </row>
    <row r="154" spans="1:9" ht="16.5" hidden="1">
      <c r="A154" s="20" t="s">
        <v>124</v>
      </c>
      <c r="B154" s="25">
        <v>367171</v>
      </c>
      <c r="C154" s="26">
        <v>1032859</v>
      </c>
      <c r="D154" s="26">
        <f t="shared" si="13"/>
        <v>1400030</v>
      </c>
      <c r="E154" s="26">
        <v>1341012</v>
      </c>
      <c r="F154" s="29">
        <v>28643</v>
      </c>
      <c r="G154" s="29">
        <v>7337</v>
      </c>
      <c r="H154" s="26">
        <f t="shared" si="14"/>
        <v>1376992</v>
      </c>
      <c r="I154" s="28">
        <v>2520671</v>
      </c>
    </row>
    <row r="155" spans="1:9" ht="18" hidden="1" thickTop="1">
      <c r="A155" s="20" t="s">
        <v>125</v>
      </c>
      <c r="B155" s="25">
        <v>438789</v>
      </c>
      <c r="C155" s="26">
        <v>1035534</v>
      </c>
      <c r="D155" s="26">
        <f t="shared" si="13"/>
        <v>1474323</v>
      </c>
      <c r="E155" s="26">
        <v>1445973</v>
      </c>
      <c r="F155" s="29">
        <v>58787</v>
      </c>
      <c r="G155" s="29">
        <v>5973</v>
      </c>
      <c r="H155" s="26">
        <f t="shared" si="14"/>
        <v>1510733</v>
      </c>
      <c r="I155" s="28">
        <v>2446173</v>
      </c>
    </row>
    <row r="156" spans="1:9" ht="18" hidden="1" thickTop="1">
      <c r="A156" s="20" t="s">
        <v>29</v>
      </c>
      <c r="B156" s="25">
        <v>457495</v>
      </c>
      <c r="C156" s="26">
        <v>1327113</v>
      </c>
      <c r="D156" s="26">
        <f t="shared" si="13"/>
        <v>1784608</v>
      </c>
      <c r="E156" s="26">
        <v>1419302</v>
      </c>
      <c r="F156" s="29">
        <v>53878</v>
      </c>
      <c r="G156" s="29">
        <v>7387</v>
      </c>
      <c r="H156" s="26">
        <f t="shared" si="14"/>
        <v>1480567</v>
      </c>
      <c r="I156" s="28">
        <v>2840440</v>
      </c>
    </row>
    <row r="157" spans="1:9" ht="16.5" hidden="1">
      <c r="A157" s="20" t="s">
        <v>30</v>
      </c>
      <c r="B157" s="25">
        <v>413123</v>
      </c>
      <c r="C157" s="26">
        <v>1210315</v>
      </c>
      <c r="D157" s="26">
        <f t="shared" si="13"/>
        <v>1623438</v>
      </c>
      <c r="E157" s="26">
        <v>1254513</v>
      </c>
      <c r="F157" s="29">
        <v>53363</v>
      </c>
      <c r="G157" s="29">
        <v>2518</v>
      </c>
      <c r="H157" s="26">
        <f t="shared" si="14"/>
        <v>1310394</v>
      </c>
      <c r="I157" s="28">
        <v>3051359</v>
      </c>
    </row>
    <row r="158" spans="1:9" ht="18" hidden="1" thickTop="1">
      <c r="A158" s="20" t="s">
        <v>31</v>
      </c>
      <c r="B158" s="25">
        <v>348659</v>
      </c>
      <c r="C158" s="26">
        <v>1023411</v>
      </c>
      <c r="D158" s="26">
        <f t="shared" si="13"/>
        <v>1372070</v>
      </c>
      <c r="E158" s="26">
        <v>1280134</v>
      </c>
      <c r="F158" s="29">
        <v>50603</v>
      </c>
      <c r="G158" s="29">
        <v>5736</v>
      </c>
      <c r="H158" s="26">
        <f t="shared" si="14"/>
        <v>1336473</v>
      </c>
      <c r="I158" s="28">
        <v>3054508</v>
      </c>
    </row>
    <row r="159" spans="1:9" ht="18" hidden="1" thickTop="1">
      <c r="A159" s="20" t="s">
        <v>32</v>
      </c>
      <c r="B159" s="25">
        <v>353937</v>
      </c>
      <c r="C159" s="26">
        <v>1024452</v>
      </c>
      <c r="D159" s="26">
        <f t="shared" si="13"/>
        <v>1378389</v>
      </c>
      <c r="E159" s="26">
        <v>1368906</v>
      </c>
      <c r="F159" s="29">
        <v>54295</v>
      </c>
      <c r="G159" s="29">
        <v>10843</v>
      </c>
      <c r="H159" s="26">
        <f t="shared" si="14"/>
        <v>1434044</v>
      </c>
      <c r="I159" s="28">
        <v>2884646</v>
      </c>
    </row>
    <row r="160" spans="1:9" ht="18" hidden="1" thickTop="1">
      <c r="A160" s="20" t="s">
        <v>33</v>
      </c>
      <c r="B160" s="25">
        <v>384282</v>
      </c>
      <c r="C160" s="26">
        <v>933849</v>
      </c>
      <c r="D160" s="26">
        <f t="shared" si="13"/>
        <v>1318131</v>
      </c>
      <c r="E160" s="26">
        <v>1712030</v>
      </c>
      <c r="F160" s="29">
        <v>56619</v>
      </c>
      <c r="G160" s="29">
        <v>12291</v>
      </c>
      <c r="H160" s="26">
        <f t="shared" si="14"/>
        <v>1780940</v>
      </c>
      <c r="I160" s="28">
        <v>2432261</v>
      </c>
    </row>
    <row r="161" spans="1:9" ht="16.5" hidden="1">
      <c r="A161" s="20"/>
      <c r="B161" s="25"/>
      <c r="C161" s="26"/>
      <c r="D161" s="26"/>
      <c r="E161" s="26"/>
      <c r="F161" s="29"/>
      <c r="G161" s="29"/>
      <c r="H161" s="26"/>
      <c r="I161" s="28"/>
    </row>
    <row r="162" spans="1:9" ht="18" thickTop="1">
      <c r="A162" s="20" t="s">
        <v>126</v>
      </c>
      <c r="B162" s="25">
        <v>414538</v>
      </c>
      <c r="C162" s="26">
        <v>1284674</v>
      </c>
      <c r="D162" s="26">
        <f t="shared" si="13"/>
        <v>1699212</v>
      </c>
      <c r="E162" s="26">
        <v>1474068</v>
      </c>
      <c r="F162" s="29">
        <v>55187</v>
      </c>
      <c r="G162" s="29">
        <v>11787</v>
      </c>
      <c r="H162" s="26">
        <f t="shared" si="14"/>
        <v>1541042</v>
      </c>
      <c r="I162" s="28">
        <v>2438214</v>
      </c>
    </row>
    <row r="163" spans="1:9" ht="16.5">
      <c r="A163" s="20" t="s">
        <v>127</v>
      </c>
      <c r="B163" s="25">
        <v>407595</v>
      </c>
      <c r="C163" s="26">
        <v>980225</v>
      </c>
      <c r="D163" s="26">
        <f t="shared" si="13"/>
        <v>1387820</v>
      </c>
      <c r="E163" s="26">
        <v>1471604</v>
      </c>
      <c r="F163" s="29">
        <v>52421</v>
      </c>
      <c r="G163" s="29">
        <v>11034</v>
      </c>
      <c r="H163" s="26">
        <f t="shared" si="14"/>
        <v>1535059</v>
      </c>
      <c r="I163" s="28">
        <v>2275417</v>
      </c>
    </row>
    <row r="164" spans="1:9" ht="16.5">
      <c r="A164" s="20" t="s">
        <v>202</v>
      </c>
      <c r="B164" s="25">
        <v>429006</v>
      </c>
      <c r="C164" s="26">
        <v>1307483</v>
      </c>
      <c r="D164" s="26">
        <f t="shared" si="13"/>
        <v>1736489</v>
      </c>
      <c r="E164" s="26">
        <v>1450704</v>
      </c>
      <c r="F164" s="29">
        <v>52954</v>
      </c>
      <c r="G164" s="29">
        <v>12338</v>
      </c>
      <c r="H164" s="26">
        <f t="shared" si="14"/>
        <v>1515996</v>
      </c>
      <c r="I164" s="28">
        <v>2319570</v>
      </c>
    </row>
    <row r="165" spans="1:9" ht="16.5">
      <c r="A165" s="20" t="s">
        <v>203</v>
      </c>
      <c r="B165" s="25">
        <v>402381</v>
      </c>
      <c r="C165" s="26">
        <v>1173184</v>
      </c>
      <c r="D165" s="26">
        <f t="shared" si="13"/>
        <v>1575565</v>
      </c>
      <c r="E165" s="26">
        <v>1466006</v>
      </c>
      <c r="F165" s="29">
        <v>49607</v>
      </c>
      <c r="G165" s="29">
        <v>10672</v>
      </c>
      <c r="H165" s="26">
        <f t="shared" si="14"/>
        <v>1526285</v>
      </c>
      <c r="I165" s="28">
        <v>2296565</v>
      </c>
    </row>
    <row r="166" spans="1:9" ht="16.5">
      <c r="A166" s="20" t="s">
        <v>284</v>
      </c>
      <c r="B166" s="25">
        <v>367733</v>
      </c>
      <c r="C166" s="26">
        <v>1199330</v>
      </c>
      <c r="D166" s="26">
        <f t="shared" si="13"/>
        <v>1567063</v>
      </c>
      <c r="E166" s="26">
        <v>1340873</v>
      </c>
      <c r="F166" s="29">
        <v>50390</v>
      </c>
      <c r="G166" s="29">
        <v>10600</v>
      </c>
      <c r="H166" s="26">
        <f t="shared" si="14"/>
        <v>1401863</v>
      </c>
      <c r="I166" s="28">
        <v>2330198</v>
      </c>
    </row>
    <row r="167" spans="1:9" ht="16.5">
      <c r="A167" s="20" t="s">
        <v>204</v>
      </c>
      <c r="B167" s="25">
        <v>361253</v>
      </c>
      <c r="C167" s="26">
        <v>1272820</v>
      </c>
      <c r="D167" s="26">
        <f aca="true" t="shared" si="15" ref="D167:D175">B167+C167</f>
        <v>1634073</v>
      </c>
      <c r="E167" s="26">
        <v>1212020</v>
      </c>
      <c r="F167" s="29">
        <v>46501</v>
      </c>
      <c r="G167" s="29">
        <v>9679</v>
      </c>
      <c r="H167" s="26">
        <f t="shared" si="14"/>
        <v>1268200</v>
      </c>
      <c r="I167" s="28">
        <v>2537763</v>
      </c>
    </row>
    <row r="168" spans="1:9" ht="16.5">
      <c r="A168" s="20" t="s">
        <v>205</v>
      </c>
      <c r="B168" s="25">
        <v>451164</v>
      </c>
      <c r="C168" s="26">
        <v>957955</v>
      </c>
      <c r="D168" s="26">
        <f t="shared" si="15"/>
        <v>1409119</v>
      </c>
      <c r="E168" s="26">
        <v>1338269</v>
      </c>
      <c r="F168" s="29">
        <v>49267</v>
      </c>
      <c r="G168" s="29">
        <v>13520</v>
      </c>
      <c r="H168" s="26">
        <f t="shared" si="14"/>
        <v>1401056</v>
      </c>
      <c r="I168" s="28">
        <v>2483928</v>
      </c>
    </row>
    <row r="169" spans="1:9" ht="16.5">
      <c r="A169" s="20" t="s">
        <v>206</v>
      </c>
      <c r="B169" s="25">
        <v>452354</v>
      </c>
      <c r="C169" s="26">
        <v>1100838</v>
      </c>
      <c r="D169" s="26">
        <f t="shared" si="15"/>
        <v>1553192</v>
      </c>
      <c r="E169" s="26">
        <v>1257218</v>
      </c>
      <c r="F169" s="29">
        <v>50317</v>
      </c>
      <c r="G169" s="29">
        <v>10170</v>
      </c>
      <c r="H169" s="26">
        <f t="shared" si="14"/>
        <v>1317705</v>
      </c>
      <c r="I169" s="28">
        <v>2582503</v>
      </c>
    </row>
    <row r="170" spans="1:9" ht="16.5">
      <c r="A170" s="20" t="s">
        <v>196</v>
      </c>
      <c r="B170" s="25">
        <v>395215</v>
      </c>
      <c r="C170" s="26">
        <v>970805</v>
      </c>
      <c r="D170" s="26">
        <f t="shared" si="15"/>
        <v>1366020</v>
      </c>
      <c r="E170" s="26">
        <v>1119278</v>
      </c>
      <c r="F170" s="29">
        <v>47886</v>
      </c>
      <c r="G170" s="29">
        <v>2428</v>
      </c>
      <c r="H170" s="26">
        <f t="shared" si="14"/>
        <v>1169592</v>
      </c>
      <c r="I170" s="28">
        <v>2755739</v>
      </c>
    </row>
    <row r="171" spans="1:9" ht="16.5">
      <c r="A171" s="20" t="s">
        <v>198</v>
      </c>
      <c r="B171" s="25">
        <v>346519</v>
      </c>
      <c r="C171" s="26">
        <v>997554</v>
      </c>
      <c r="D171" s="26">
        <f t="shared" si="15"/>
        <v>1344073</v>
      </c>
      <c r="E171" s="26">
        <v>1263507</v>
      </c>
      <c r="F171" s="29">
        <v>45321</v>
      </c>
      <c r="G171" s="29" t="s">
        <v>83</v>
      </c>
      <c r="H171" s="26">
        <f t="shared" si="14"/>
        <v>1308828</v>
      </c>
      <c r="I171" s="28">
        <v>2595566</v>
      </c>
    </row>
    <row r="172" spans="1:9" ht="16.5">
      <c r="A172" s="20" t="s">
        <v>199</v>
      </c>
      <c r="B172" s="25">
        <v>337610</v>
      </c>
      <c r="C172" s="26">
        <v>945979</v>
      </c>
      <c r="D172" s="26">
        <f t="shared" si="15"/>
        <v>1283589</v>
      </c>
      <c r="E172" s="26">
        <v>1316041</v>
      </c>
      <c r="F172" s="29">
        <v>49529</v>
      </c>
      <c r="G172" s="29">
        <v>7671</v>
      </c>
      <c r="H172" s="26">
        <f t="shared" si="14"/>
        <v>1373241</v>
      </c>
      <c r="I172" s="28">
        <v>2358565</v>
      </c>
    </row>
    <row r="173" spans="1:9" ht="16.5">
      <c r="A173" s="20" t="s">
        <v>200</v>
      </c>
      <c r="B173" s="25">
        <v>394175</v>
      </c>
      <c r="C173" s="26">
        <v>1242396</v>
      </c>
      <c r="D173" s="26">
        <f t="shared" si="15"/>
        <v>1636571</v>
      </c>
      <c r="E173" s="26">
        <v>1604359</v>
      </c>
      <c r="F173" s="29">
        <v>52621</v>
      </c>
      <c r="G173" s="29">
        <v>11999</v>
      </c>
      <c r="H173" s="26">
        <f t="shared" si="14"/>
        <v>1668979</v>
      </c>
      <c r="I173" s="28">
        <v>2193389</v>
      </c>
    </row>
    <row r="174" spans="1:9" ht="16.5">
      <c r="A174" s="20"/>
      <c r="B174" s="25"/>
      <c r="C174" s="26"/>
      <c r="D174" s="26"/>
      <c r="E174" s="26"/>
      <c r="F174" s="29"/>
      <c r="G174" s="29"/>
      <c r="H174" s="26"/>
      <c r="I174" s="28"/>
    </row>
    <row r="175" spans="1:9" ht="16.5">
      <c r="A175" s="20" t="s">
        <v>37</v>
      </c>
      <c r="B175" s="25">
        <v>390938</v>
      </c>
      <c r="C175" s="26">
        <v>1328587</v>
      </c>
      <c r="D175" s="26">
        <f t="shared" si="15"/>
        <v>1719525</v>
      </c>
      <c r="E175" s="26">
        <v>1400524</v>
      </c>
      <c r="F175" s="29">
        <v>13621</v>
      </c>
      <c r="G175" s="29">
        <v>12048</v>
      </c>
      <c r="H175" s="26">
        <f t="shared" si="14"/>
        <v>1426193</v>
      </c>
      <c r="I175" s="28">
        <v>2329228</v>
      </c>
    </row>
    <row r="176" spans="1:9" s="53" customFormat="1" ht="16.5">
      <c r="A176" s="49" t="s">
        <v>42</v>
      </c>
      <c r="B176" s="50">
        <f>B175/B162*100-100</f>
        <v>-5.693084831788639</v>
      </c>
      <c r="C176" s="51">
        <f>C175/C162*100-100</f>
        <v>3.4182212763705024</v>
      </c>
      <c r="D176" s="51">
        <f>D175/D162*100-100</f>
        <v>1.1954364729062803</v>
      </c>
      <c r="E176" s="51">
        <f>E175/E162*100-100</f>
        <v>-4.989186387602189</v>
      </c>
      <c r="F176" s="51">
        <f>F175/F162*100-100</f>
        <v>-75.3184626814286</v>
      </c>
      <c r="G176" s="51">
        <f>G175/G162*100-100</f>
        <v>2.214303894120647</v>
      </c>
      <c r="H176" s="51">
        <f>H175/H162*100-100</f>
        <v>-7.4526846121001284</v>
      </c>
      <c r="I176" s="52">
        <f>I175/I162*100-100</f>
        <v>-4.469911172686238</v>
      </c>
    </row>
    <row r="177" spans="1:9" s="53" customFormat="1" ht="16.5">
      <c r="A177" s="49" t="s">
        <v>43</v>
      </c>
      <c r="B177" s="50">
        <f>B175/B173*100-100</f>
        <v>-0.8212088539354454</v>
      </c>
      <c r="C177" s="51">
        <f>C175/C173*100-100</f>
        <v>6.93748209105631</v>
      </c>
      <c r="D177" s="51">
        <f>D175/D173*100-100</f>
        <v>5.068768785466688</v>
      </c>
      <c r="E177" s="51">
        <f>E175/E173*100-100</f>
        <v>-12.705074113711461</v>
      </c>
      <c r="F177" s="51">
        <f>F175/F173*100-100</f>
        <v>-74.11489709431595</v>
      </c>
      <c r="G177" s="51">
        <f>G175/G173*100-100</f>
        <v>0.4083673639470078</v>
      </c>
      <c r="H177" s="51">
        <f>H175/H173*100-100</f>
        <v>-14.546977523384058</v>
      </c>
      <c r="I177" s="52">
        <f>I175/I173*100-100</f>
        <v>6.193110296440807</v>
      </c>
    </row>
    <row r="178" spans="1:9" ht="16.5">
      <c r="A178" s="20"/>
      <c r="B178" s="25"/>
      <c r="C178" s="26"/>
      <c r="D178" s="26"/>
      <c r="E178" s="26"/>
      <c r="F178" s="29"/>
      <c r="G178" s="29"/>
      <c r="H178" s="26"/>
      <c r="I178" s="28"/>
    </row>
    <row r="179" spans="1:9" ht="16.5">
      <c r="A179" s="20"/>
      <c r="B179" s="25"/>
      <c r="C179" s="26"/>
      <c r="D179" s="26"/>
      <c r="E179" s="26"/>
      <c r="F179" s="26"/>
      <c r="G179" s="26"/>
      <c r="H179" s="26"/>
      <c r="I179" s="28"/>
    </row>
    <row r="180" spans="1:9" ht="16.5" hidden="1">
      <c r="A180" s="20" t="s">
        <v>207</v>
      </c>
      <c r="B180" s="25">
        <f aca="true" t="shared" si="16" ref="B180:G180">SUM(B6:B8)</f>
        <v>1380941</v>
      </c>
      <c r="C180" s="26">
        <f t="shared" si="16"/>
        <v>3922414</v>
      </c>
      <c r="D180" s="26">
        <f t="shared" si="16"/>
        <v>5303355</v>
      </c>
      <c r="E180" s="26">
        <f t="shared" si="16"/>
        <v>5586799</v>
      </c>
      <c r="F180" s="26">
        <f t="shared" si="16"/>
        <v>22401</v>
      </c>
      <c r="G180" s="26">
        <f t="shared" si="16"/>
        <v>4171</v>
      </c>
      <c r="H180" s="26">
        <f aca="true" t="shared" si="17" ref="H180:H209">SUM(E180:G180)</f>
        <v>5613371</v>
      </c>
      <c r="I180" s="28">
        <f>I8</f>
        <v>3036541</v>
      </c>
    </row>
    <row r="181" spans="1:9" ht="16.5" hidden="1">
      <c r="A181" s="24" t="s">
        <v>208</v>
      </c>
      <c r="B181" s="25">
        <f aca="true" t="shared" si="18" ref="B181:G181">SUM(B9:B11)</f>
        <v>1122693</v>
      </c>
      <c r="C181" s="26">
        <f t="shared" si="18"/>
        <v>3698943</v>
      </c>
      <c r="D181" s="26">
        <f t="shared" si="18"/>
        <v>4821636</v>
      </c>
      <c r="E181" s="26">
        <f t="shared" si="18"/>
        <v>4889565</v>
      </c>
      <c r="F181" s="26">
        <f t="shared" si="18"/>
        <v>21348</v>
      </c>
      <c r="G181" s="26">
        <f t="shared" si="18"/>
        <v>641</v>
      </c>
      <c r="H181" s="26">
        <f t="shared" si="17"/>
        <v>4911554</v>
      </c>
      <c r="I181" s="28">
        <f>I11</f>
        <v>2946667</v>
      </c>
    </row>
    <row r="182" spans="1:9" ht="16.5" hidden="1">
      <c r="A182" s="24" t="s">
        <v>209</v>
      </c>
      <c r="B182" s="25">
        <f aca="true" t="shared" si="19" ref="B182:G182">SUM(B12:B14)</f>
        <v>1172284</v>
      </c>
      <c r="C182" s="26">
        <f t="shared" si="19"/>
        <v>3506022</v>
      </c>
      <c r="D182" s="26">
        <f t="shared" si="19"/>
        <v>4678306</v>
      </c>
      <c r="E182" s="26">
        <f t="shared" si="19"/>
        <v>4225945</v>
      </c>
      <c r="F182" s="26">
        <f t="shared" si="19"/>
        <v>18246</v>
      </c>
      <c r="G182" s="26">
        <f t="shared" si="19"/>
        <v>5460</v>
      </c>
      <c r="H182" s="26">
        <f t="shared" si="17"/>
        <v>4249651</v>
      </c>
      <c r="I182" s="28">
        <f>I14</f>
        <v>3387215</v>
      </c>
    </row>
    <row r="183" spans="1:9" ht="16.5" hidden="1">
      <c r="A183" s="20" t="s">
        <v>210</v>
      </c>
      <c r="B183" s="25">
        <f>SUM(B15:B17)</f>
        <v>1244709</v>
      </c>
      <c r="C183" s="26">
        <f>SUM(C15:C17)</f>
        <v>3629681</v>
      </c>
      <c r="D183" s="26">
        <f>SUM(D15:D17)</f>
        <v>4874390</v>
      </c>
      <c r="E183" s="26">
        <f>SUM(E15:E17)</f>
        <v>5080769</v>
      </c>
      <c r="F183" s="26">
        <f>SUM(F15:F17)</f>
        <v>20940</v>
      </c>
      <c r="G183" s="27" t="s">
        <v>156</v>
      </c>
      <c r="H183" s="26">
        <f t="shared" si="17"/>
        <v>5101709</v>
      </c>
      <c r="I183" s="28">
        <f>I17</f>
        <v>3165228</v>
      </c>
    </row>
    <row r="184" spans="1:9" ht="16.5" hidden="1">
      <c r="A184" s="20" t="s">
        <v>211</v>
      </c>
      <c r="B184" s="25">
        <f>SUM(B19:B21)</f>
        <v>1363634</v>
      </c>
      <c r="C184" s="26">
        <f>SUM(C19:C21)</f>
        <v>3992869</v>
      </c>
      <c r="D184" s="26">
        <f>SUM(D19:D21)</f>
        <v>5356503</v>
      </c>
      <c r="E184" s="26">
        <f>SUM(E19:E21)</f>
        <v>5724288</v>
      </c>
      <c r="F184" s="26">
        <f>SUM(F19:F21)</f>
        <v>25790</v>
      </c>
      <c r="G184" s="27" t="s">
        <v>156</v>
      </c>
      <c r="H184" s="26">
        <f t="shared" si="17"/>
        <v>5750078</v>
      </c>
      <c r="I184" s="28">
        <f>I21</f>
        <v>2762674</v>
      </c>
    </row>
    <row r="185" spans="1:9" ht="16.5" hidden="1">
      <c r="A185" s="20" t="s">
        <v>212</v>
      </c>
      <c r="B185" s="25">
        <f>SUM(B22:B24)</f>
        <v>1129298</v>
      </c>
      <c r="C185" s="26">
        <f>SUM(C22:C24)</f>
        <v>3842642</v>
      </c>
      <c r="D185" s="26">
        <f>SUM(D22:D24)</f>
        <v>4971940</v>
      </c>
      <c r="E185" s="26">
        <f>SUM(E22:E24)</f>
        <v>4826210</v>
      </c>
      <c r="F185" s="26">
        <f>SUM(F22:F24)</f>
        <v>21976</v>
      </c>
      <c r="G185" s="27" t="s">
        <v>156</v>
      </c>
      <c r="H185" s="26">
        <f t="shared" si="17"/>
        <v>4848186</v>
      </c>
      <c r="I185" s="28">
        <f>I24</f>
        <v>2917065</v>
      </c>
    </row>
    <row r="186" spans="1:9" ht="16.5" hidden="1">
      <c r="A186" s="20" t="s">
        <v>213</v>
      </c>
      <c r="B186" s="25">
        <f aca="true" t="shared" si="20" ref="B186:G186">SUM(B25:B27)</f>
        <v>1189974</v>
      </c>
      <c r="C186" s="26">
        <f t="shared" si="20"/>
        <v>3653871</v>
      </c>
      <c r="D186" s="26">
        <f t="shared" si="20"/>
        <v>4843845</v>
      </c>
      <c r="E186" s="26">
        <f t="shared" si="20"/>
        <v>4361898</v>
      </c>
      <c r="F186" s="26">
        <f t="shared" si="20"/>
        <v>20124</v>
      </c>
      <c r="G186" s="26">
        <f t="shared" si="20"/>
        <v>3280</v>
      </c>
      <c r="H186" s="26">
        <f t="shared" si="17"/>
        <v>4385302</v>
      </c>
      <c r="I186" s="28">
        <f>I27</f>
        <v>3383464</v>
      </c>
    </row>
    <row r="187" spans="1:9" ht="16.5" hidden="1">
      <c r="A187" s="24" t="s">
        <v>214</v>
      </c>
      <c r="B187" s="25">
        <f aca="true" t="shared" si="21" ref="B187:G187">SUM(B28:B30)</f>
        <v>1195907</v>
      </c>
      <c r="C187" s="26">
        <f t="shared" si="21"/>
        <v>3645991</v>
      </c>
      <c r="D187" s="26">
        <f t="shared" si="21"/>
        <v>4841898</v>
      </c>
      <c r="E187" s="26">
        <f t="shared" si="21"/>
        <v>5301939</v>
      </c>
      <c r="F187" s="26">
        <f t="shared" si="21"/>
        <v>29621</v>
      </c>
      <c r="G187" s="26">
        <f t="shared" si="21"/>
        <v>1632</v>
      </c>
      <c r="H187" s="26">
        <f t="shared" si="17"/>
        <v>5333192</v>
      </c>
      <c r="I187" s="28">
        <f>I30</f>
        <v>2907386</v>
      </c>
    </row>
    <row r="188" spans="1:9" ht="16.5" hidden="1">
      <c r="A188" s="24" t="s">
        <v>215</v>
      </c>
      <c r="B188" s="25">
        <f aca="true" t="shared" si="22" ref="B188:G188">SUM(B32:B34)</f>
        <v>1469286</v>
      </c>
      <c r="C188" s="26">
        <f t="shared" si="22"/>
        <v>4087493</v>
      </c>
      <c r="D188" s="26">
        <f t="shared" si="22"/>
        <v>5556779</v>
      </c>
      <c r="E188" s="26">
        <f t="shared" si="22"/>
        <v>5628224</v>
      </c>
      <c r="F188" s="26">
        <f t="shared" si="22"/>
        <v>43338</v>
      </c>
      <c r="G188" s="26">
        <f t="shared" si="22"/>
        <v>1586</v>
      </c>
      <c r="H188" s="26">
        <f t="shared" si="17"/>
        <v>5673148</v>
      </c>
      <c r="I188" s="28">
        <f>I34</f>
        <v>2805073</v>
      </c>
    </row>
    <row r="189" spans="1:9" ht="16.5" hidden="1">
      <c r="A189" s="24" t="s">
        <v>216</v>
      </c>
      <c r="B189" s="25">
        <f aca="true" t="shared" si="23" ref="B189:G189">SUM(B35:B37)</f>
        <v>1153201</v>
      </c>
      <c r="C189" s="26">
        <f t="shared" si="23"/>
        <v>3558372</v>
      </c>
      <c r="D189" s="26">
        <f t="shared" si="23"/>
        <v>4711573</v>
      </c>
      <c r="E189" s="26">
        <f t="shared" si="23"/>
        <v>4628789</v>
      </c>
      <c r="F189" s="26">
        <f t="shared" si="23"/>
        <v>40446</v>
      </c>
      <c r="G189" s="26">
        <f t="shared" si="23"/>
        <v>0</v>
      </c>
      <c r="H189" s="26">
        <f t="shared" si="17"/>
        <v>4669235</v>
      </c>
      <c r="I189" s="28">
        <f>I37</f>
        <v>2849285</v>
      </c>
    </row>
    <row r="190" spans="1:9" ht="16.5" hidden="1">
      <c r="A190" s="20" t="s">
        <v>217</v>
      </c>
      <c r="B190" s="25">
        <f aca="true" t="shared" si="24" ref="B190:G190">SUM(B38:B40)</f>
        <v>1225572</v>
      </c>
      <c r="C190" s="26">
        <f t="shared" si="24"/>
        <v>3828617</v>
      </c>
      <c r="D190" s="26">
        <f t="shared" si="24"/>
        <v>5054189</v>
      </c>
      <c r="E190" s="26">
        <f t="shared" si="24"/>
        <v>4364080</v>
      </c>
      <c r="F190" s="26">
        <f t="shared" si="24"/>
        <v>37020</v>
      </c>
      <c r="G190" s="26">
        <f t="shared" si="24"/>
        <v>0</v>
      </c>
      <c r="H190" s="26">
        <f t="shared" si="17"/>
        <v>4401100</v>
      </c>
      <c r="I190" s="28">
        <f>I40</f>
        <v>3513999</v>
      </c>
    </row>
    <row r="191" spans="1:9" ht="16.5" hidden="1">
      <c r="A191" s="20" t="s">
        <v>218</v>
      </c>
      <c r="B191" s="25">
        <f aca="true" t="shared" si="25" ref="B191:G191">SUM(B41:B43)</f>
        <v>1250398</v>
      </c>
      <c r="C191" s="26">
        <f t="shared" si="25"/>
        <v>3877896</v>
      </c>
      <c r="D191" s="26">
        <f t="shared" si="25"/>
        <v>5128294</v>
      </c>
      <c r="E191" s="26">
        <f t="shared" si="25"/>
        <v>5167406</v>
      </c>
      <c r="F191" s="26">
        <f t="shared" si="25"/>
        <v>41473</v>
      </c>
      <c r="G191" s="26">
        <f t="shared" si="25"/>
        <v>0</v>
      </c>
      <c r="H191" s="26">
        <f t="shared" si="17"/>
        <v>5208879</v>
      </c>
      <c r="I191" s="28">
        <f>I43</f>
        <v>3442836</v>
      </c>
    </row>
    <row r="192" spans="1:9" ht="16.5" hidden="1">
      <c r="A192" s="20" t="s">
        <v>219</v>
      </c>
      <c r="B192" s="25">
        <f aca="true" t="shared" si="26" ref="B192:G192">SUM(B45:B47)</f>
        <v>1312542</v>
      </c>
      <c r="C192" s="26">
        <f t="shared" si="26"/>
        <v>3575257</v>
      </c>
      <c r="D192" s="26">
        <f t="shared" si="26"/>
        <v>4887799</v>
      </c>
      <c r="E192" s="26">
        <f t="shared" si="26"/>
        <v>5445546</v>
      </c>
      <c r="F192" s="26">
        <f t="shared" si="26"/>
        <v>37511</v>
      </c>
      <c r="G192" s="26">
        <f t="shared" si="26"/>
        <v>46827</v>
      </c>
      <c r="H192" s="26">
        <f t="shared" si="17"/>
        <v>5529884</v>
      </c>
      <c r="I192" s="28">
        <f>I47</f>
        <v>2830604</v>
      </c>
    </row>
    <row r="193" spans="1:9" ht="16.5" hidden="1">
      <c r="A193" s="20" t="s">
        <v>220</v>
      </c>
      <c r="B193" s="25">
        <f aca="true" t="shared" si="27" ref="B193:G193">SUM(B48:B50)</f>
        <v>1121030</v>
      </c>
      <c r="C193" s="26">
        <f t="shared" si="27"/>
        <v>3477010</v>
      </c>
      <c r="D193" s="26">
        <f t="shared" si="27"/>
        <v>4598040</v>
      </c>
      <c r="E193" s="26">
        <f t="shared" si="27"/>
        <v>4388753</v>
      </c>
      <c r="F193" s="26">
        <f t="shared" si="27"/>
        <v>116721</v>
      </c>
      <c r="G193" s="26">
        <f t="shared" si="27"/>
        <v>1335</v>
      </c>
      <c r="H193" s="26">
        <f t="shared" si="17"/>
        <v>4506809</v>
      </c>
      <c r="I193" s="28">
        <f>I50</f>
        <v>2963615</v>
      </c>
    </row>
    <row r="194" spans="1:9" ht="16.5" hidden="1">
      <c r="A194" s="20" t="s">
        <v>221</v>
      </c>
      <c r="B194" s="25">
        <f aca="true" t="shared" si="28" ref="B194:G194">SUM(B51:B53)</f>
        <v>1167133</v>
      </c>
      <c r="C194" s="26">
        <f t="shared" si="28"/>
        <v>3617162</v>
      </c>
      <c r="D194" s="26">
        <f t="shared" si="28"/>
        <v>4784295</v>
      </c>
      <c r="E194" s="26">
        <f t="shared" si="28"/>
        <v>4205762</v>
      </c>
      <c r="F194" s="26">
        <f t="shared" si="28"/>
        <v>154390</v>
      </c>
      <c r="G194" s="26">
        <f t="shared" si="28"/>
        <v>2110</v>
      </c>
      <c r="H194" s="26">
        <f t="shared" si="17"/>
        <v>4362262</v>
      </c>
      <c r="I194" s="28">
        <f>I53</f>
        <v>3447133</v>
      </c>
    </row>
    <row r="195" spans="1:9" ht="16.5" hidden="1">
      <c r="A195" s="20" t="s">
        <v>222</v>
      </c>
      <c r="B195" s="25">
        <f aca="true" t="shared" si="29" ref="B195:G195">SUM(B54:B56)</f>
        <v>1176266</v>
      </c>
      <c r="C195" s="26">
        <f t="shared" si="29"/>
        <v>3262693</v>
      </c>
      <c r="D195" s="26">
        <f t="shared" si="29"/>
        <v>4438959</v>
      </c>
      <c r="E195" s="26">
        <f t="shared" si="29"/>
        <v>4762573</v>
      </c>
      <c r="F195" s="26">
        <f t="shared" si="29"/>
        <v>144819</v>
      </c>
      <c r="G195" s="26">
        <f t="shared" si="29"/>
        <v>5426</v>
      </c>
      <c r="H195" s="26">
        <f t="shared" si="17"/>
        <v>4912818</v>
      </c>
      <c r="I195" s="28">
        <f>I56</f>
        <v>3043594</v>
      </c>
    </row>
    <row r="196" spans="1:9" ht="16.5" hidden="1">
      <c r="A196" s="20" t="s">
        <v>223</v>
      </c>
      <c r="B196" s="25">
        <f aca="true" t="shared" si="30" ref="B196:G196">SUM(B58:B60)</f>
        <v>1299240</v>
      </c>
      <c r="C196" s="26">
        <f t="shared" si="30"/>
        <v>3761334</v>
      </c>
      <c r="D196" s="26">
        <f t="shared" si="30"/>
        <v>5060574</v>
      </c>
      <c r="E196" s="26">
        <f t="shared" si="30"/>
        <v>5326856</v>
      </c>
      <c r="F196" s="26">
        <f t="shared" si="30"/>
        <v>115578</v>
      </c>
      <c r="G196" s="26">
        <f t="shared" si="30"/>
        <v>47634</v>
      </c>
      <c r="H196" s="26">
        <f t="shared" si="17"/>
        <v>5490068</v>
      </c>
      <c r="I196" s="28">
        <f>I60</f>
        <v>2681376</v>
      </c>
    </row>
    <row r="197" spans="1:9" ht="16.5" hidden="1">
      <c r="A197" s="20" t="s">
        <v>224</v>
      </c>
      <c r="B197" s="25">
        <f aca="true" t="shared" si="31" ref="B197:G197">SUM(B61:B63)</f>
        <v>1125416</v>
      </c>
      <c r="C197" s="26">
        <f t="shared" si="31"/>
        <v>3482053</v>
      </c>
      <c r="D197" s="26">
        <f t="shared" si="31"/>
        <v>4607469</v>
      </c>
      <c r="E197" s="26">
        <f t="shared" si="31"/>
        <v>4433661</v>
      </c>
      <c r="F197" s="26">
        <f t="shared" si="31"/>
        <v>117741</v>
      </c>
      <c r="G197" s="26">
        <f t="shared" si="31"/>
        <v>5005</v>
      </c>
      <c r="H197" s="26">
        <f t="shared" si="17"/>
        <v>4556407</v>
      </c>
      <c r="I197" s="28">
        <f>I63</f>
        <v>2742911</v>
      </c>
    </row>
    <row r="198" spans="1:9" ht="16.5" hidden="1">
      <c r="A198" s="20" t="s">
        <v>225</v>
      </c>
      <c r="B198" s="25">
        <f>SUM(B64:B66)</f>
        <v>1211682</v>
      </c>
      <c r="C198" s="26">
        <f>SUM(C64:C66)</f>
        <v>3634649</v>
      </c>
      <c r="D198" s="26">
        <f>SUM(D64:D66)</f>
        <v>4846331</v>
      </c>
      <c r="E198" s="26">
        <f>SUM(E64:E66)</f>
        <v>4152538</v>
      </c>
      <c r="F198" s="26">
        <f>SUM(F64:F66)</f>
        <v>155958</v>
      </c>
      <c r="G198" s="26" t="s">
        <v>182</v>
      </c>
      <c r="H198" s="26">
        <f t="shared" si="17"/>
        <v>4308496</v>
      </c>
      <c r="I198" s="28">
        <f>I66</f>
        <v>3380251</v>
      </c>
    </row>
    <row r="199" spans="1:9" ht="16.5" hidden="1">
      <c r="A199" s="20" t="s">
        <v>128</v>
      </c>
      <c r="B199" s="25">
        <f aca="true" t="shared" si="32" ref="B199:G199">SUM(B67:B69)</f>
        <v>1234727</v>
      </c>
      <c r="C199" s="26">
        <f t="shared" si="32"/>
        <v>3444840</v>
      </c>
      <c r="D199" s="26">
        <f t="shared" si="32"/>
        <v>4679567</v>
      </c>
      <c r="E199" s="26">
        <f t="shared" si="32"/>
        <v>4926752</v>
      </c>
      <c r="F199" s="26">
        <f t="shared" si="32"/>
        <v>150220</v>
      </c>
      <c r="G199" s="26">
        <f t="shared" si="32"/>
        <v>87771</v>
      </c>
      <c r="H199" s="26">
        <f t="shared" si="17"/>
        <v>5164743</v>
      </c>
      <c r="I199" s="28">
        <f>I69</f>
        <v>3101235</v>
      </c>
    </row>
    <row r="200" spans="1:9" ht="16.5" hidden="1">
      <c r="A200" s="20" t="s">
        <v>226</v>
      </c>
      <c r="B200" s="25">
        <f aca="true" t="shared" si="33" ref="B200:G200">SUM(B71:B73)</f>
        <v>1364473</v>
      </c>
      <c r="C200" s="26">
        <f t="shared" si="33"/>
        <v>3544304</v>
      </c>
      <c r="D200" s="26">
        <f t="shared" si="33"/>
        <v>4908777</v>
      </c>
      <c r="E200" s="26">
        <f t="shared" si="33"/>
        <v>5739072</v>
      </c>
      <c r="F200" s="26">
        <f t="shared" si="33"/>
        <v>149220</v>
      </c>
      <c r="G200" s="26">
        <f t="shared" si="33"/>
        <v>2311</v>
      </c>
      <c r="H200" s="26">
        <f t="shared" si="17"/>
        <v>5890603</v>
      </c>
      <c r="I200" s="28">
        <f>I73</f>
        <v>2334126</v>
      </c>
    </row>
    <row r="201" spans="1:9" ht="16.5" hidden="1">
      <c r="A201" s="20" t="s">
        <v>129</v>
      </c>
      <c r="B201" s="25">
        <f aca="true" t="shared" si="34" ref="B201:G201">SUM(B74:B76)</f>
        <v>1112209</v>
      </c>
      <c r="C201" s="26">
        <f t="shared" si="34"/>
        <v>3809643</v>
      </c>
      <c r="D201" s="26">
        <f t="shared" si="34"/>
        <v>4921852</v>
      </c>
      <c r="E201" s="26">
        <f t="shared" si="34"/>
        <v>4319751</v>
      </c>
      <c r="F201" s="26">
        <f t="shared" si="34"/>
        <v>105647</v>
      </c>
      <c r="G201" s="26">
        <f t="shared" si="34"/>
        <v>20627</v>
      </c>
      <c r="H201" s="26">
        <f t="shared" si="17"/>
        <v>4446025</v>
      </c>
      <c r="I201" s="28">
        <f>I76</f>
        <v>2617831</v>
      </c>
    </row>
    <row r="202" spans="1:9" ht="16.5" hidden="1">
      <c r="A202" s="20" t="s">
        <v>130</v>
      </c>
      <c r="B202" s="25">
        <f aca="true" t="shared" si="35" ref="B202:G202">SUM(B77:B79)</f>
        <v>1225038</v>
      </c>
      <c r="C202" s="26">
        <f t="shared" si="35"/>
        <v>3779769</v>
      </c>
      <c r="D202" s="26">
        <f t="shared" si="35"/>
        <v>5004807</v>
      </c>
      <c r="E202" s="26">
        <f t="shared" si="35"/>
        <v>4050053</v>
      </c>
      <c r="F202" s="26">
        <f t="shared" si="35"/>
        <v>165031</v>
      </c>
      <c r="G202" s="26">
        <f t="shared" si="35"/>
        <v>3209</v>
      </c>
      <c r="H202" s="26">
        <f t="shared" si="17"/>
        <v>4218293</v>
      </c>
      <c r="I202" s="28">
        <f>I79</f>
        <v>3380255</v>
      </c>
    </row>
    <row r="203" spans="1:9" ht="16.5" hidden="1">
      <c r="A203" s="20" t="s">
        <v>131</v>
      </c>
      <c r="B203" s="25">
        <f aca="true" t="shared" si="36" ref="B203:G203">SUM(B80:B82)</f>
        <v>1233688</v>
      </c>
      <c r="C203" s="26">
        <f t="shared" si="36"/>
        <v>3548109</v>
      </c>
      <c r="D203" s="26">
        <f t="shared" si="36"/>
        <v>4781797</v>
      </c>
      <c r="E203" s="26">
        <f t="shared" si="36"/>
        <v>4768882</v>
      </c>
      <c r="F203" s="26">
        <f t="shared" si="36"/>
        <v>152192</v>
      </c>
      <c r="G203" s="26">
        <f t="shared" si="36"/>
        <v>3455</v>
      </c>
      <c r="H203" s="26">
        <f t="shared" si="17"/>
        <v>4924529</v>
      </c>
      <c r="I203" s="28">
        <f>I82</f>
        <v>3154365</v>
      </c>
    </row>
    <row r="204" spans="1:9" ht="16.5" hidden="1">
      <c r="A204" s="20" t="s">
        <v>132</v>
      </c>
      <c r="B204" s="25">
        <f aca="true" t="shared" si="37" ref="B204:G204">SUM(B84:B86)</f>
        <v>1475390</v>
      </c>
      <c r="C204" s="26">
        <f t="shared" si="37"/>
        <v>3655366</v>
      </c>
      <c r="D204" s="26">
        <f t="shared" si="37"/>
        <v>5130756</v>
      </c>
      <c r="E204" s="26">
        <f t="shared" si="37"/>
        <v>5271865</v>
      </c>
      <c r="F204" s="26">
        <f t="shared" si="37"/>
        <v>150032</v>
      </c>
      <c r="G204" s="26">
        <f t="shared" si="37"/>
        <v>27871</v>
      </c>
      <c r="H204" s="26">
        <f t="shared" si="17"/>
        <v>5449768</v>
      </c>
      <c r="I204" s="28">
        <f>I86</f>
        <v>2517193</v>
      </c>
    </row>
    <row r="205" spans="1:9" ht="16.5" hidden="1">
      <c r="A205" s="20" t="s">
        <v>261</v>
      </c>
      <c r="B205" s="25">
        <f aca="true" t="shared" si="38" ref="B205:G205">SUM(B87:B89)</f>
        <v>1275796</v>
      </c>
      <c r="C205" s="30">
        <f t="shared" si="38"/>
        <v>3719639</v>
      </c>
      <c r="D205" s="30">
        <f t="shared" si="38"/>
        <v>4995435</v>
      </c>
      <c r="E205" s="30">
        <f t="shared" si="38"/>
        <v>4415928</v>
      </c>
      <c r="F205" s="30">
        <f t="shared" si="38"/>
        <v>117716</v>
      </c>
      <c r="G205" s="30">
        <f t="shared" si="38"/>
        <v>2210</v>
      </c>
      <c r="H205" s="26">
        <f t="shared" si="17"/>
        <v>4535854</v>
      </c>
      <c r="I205" s="28">
        <f>I89</f>
        <v>2882847</v>
      </c>
    </row>
    <row r="206" spans="1:9" ht="16.5" hidden="1">
      <c r="A206" s="20" t="s">
        <v>133</v>
      </c>
      <c r="B206" s="25">
        <f aca="true" t="shared" si="39" ref="B206:G206">SUM(B90:B92)</f>
        <v>1208607</v>
      </c>
      <c r="C206" s="26">
        <f t="shared" si="39"/>
        <v>3485188</v>
      </c>
      <c r="D206" s="26">
        <f t="shared" si="39"/>
        <v>4693795</v>
      </c>
      <c r="E206" s="26">
        <f t="shared" si="39"/>
        <v>3977006</v>
      </c>
      <c r="F206" s="26">
        <f t="shared" si="39"/>
        <v>135692</v>
      </c>
      <c r="G206" s="26">
        <f t="shared" si="39"/>
        <v>4317</v>
      </c>
      <c r="H206" s="26">
        <f t="shared" si="17"/>
        <v>4117015</v>
      </c>
      <c r="I206" s="28">
        <f>I92</f>
        <v>3372625</v>
      </c>
    </row>
    <row r="207" spans="1:9" ht="16.5" hidden="1">
      <c r="A207" s="20" t="s">
        <v>263</v>
      </c>
      <c r="B207" s="25">
        <f>SUM(B93:B95)</f>
        <v>1207586</v>
      </c>
      <c r="C207" s="26">
        <f>SUM(C93:C95)</f>
        <v>3408921</v>
      </c>
      <c r="D207" s="26">
        <f>SUM(D93:D95)</f>
        <v>4616507</v>
      </c>
      <c r="E207" s="26">
        <f>SUM(E93:E95)</f>
        <v>4755479</v>
      </c>
      <c r="F207" s="26">
        <f>SUM(F93:F95)</f>
        <v>122646</v>
      </c>
      <c r="G207" s="26" t="s">
        <v>250</v>
      </c>
      <c r="H207" s="26">
        <f t="shared" si="17"/>
        <v>4878125</v>
      </c>
      <c r="I207" s="28">
        <f>I95</f>
        <v>3021186</v>
      </c>
    </row>
    <row r="208" spans="1:9" ht="16.5" hidden="1">
      <c r="A208" s="20" t="s">
        <v>134</v>
      </c>
      <c r="B208" s="25">
        <f>SUM(B97:B99)</f>
        <v>1307257</v>
      </c>
      <c r="C208" s="26">
        <f>SUM(C97:C99)</f>
        <v>3721887</v>
      </c>
      <c r="D208" s="26">
        <f>SUM(B208:C208)</f>
        <v>5029144</v>
      </c>
      <c r="E208" s="26">
        <f>SUM(E97:E99)</f>
        <v>4890036</v>
      </c>
      <c r="F208" s="26">
        <f>SUM(F97:F99)</f>
        <v>131972</v>
      </c>
      <c r="G208" s="26">
        <f>SUM(G97:G99)</f>
        <v>69799</v>
      </c>
      <c r="H208" s="26">
        <f t="shared" si="17"/>
        <v>5091807</v>
      </c>
      <c r="I208" s="28">
        <f>I99</f>
        <v>2823862</v>
      </c>
    </row>
    <row r="209" spans="1:9" ht="16.5" hidden="1">
      <c r="A209" s="20" t="s">
        <v>135</v>
      </c>
      <c r="B209" s="25">
        <f>SUM(B100:B102)</f>
        <v>1033816</v>
      </c>
      <c r="C209" s="30">
        <f>SUM(C100:C102)</f>
        <v>3217928</v>
      </c>
      <c r="D209" s="31">
        <f>SUM(D100:D102)</f>
        <v>4251744</v>
      </c>
      <c r="E209" s="26">
        <f>SUM(E100:E102)</f>
        <v>4289399</v>
      </c>
      <c r="F209" s="26">
        <f>SUM(F100:F102)</f>
        <v>101146</v>
      </c>
      <c r="G209" s="26"/>
      <c r="H209" s="26">
        <f t="shared" si="17"/>
        <v>4390545</v>
      </c>
      <c r="I209" s="28">
        <f>I102</f>
        <v>2575075</v>
      </c>
    </row>
    <row r="210" spans="1:9" ht="16.5" hidden="1">
      <c r="A210" s="20" t="s">
        <v>136</v>
      </c>
      <c r="B210" s="25">
        <f>SUM(B103:B105)</f>
        <v>1079309</v>
      </c>
      <c r="C210" s="26">
        <f aca="true" t="shared" si="40" ref="C210:H210">SUM(C103:C105)</f>
        <v>3302474</v>
      </c>
      <c r="D210" s="30">
        <f t="shared" si="40"/>
        <v>4381783</v>
      </c>
      <c r="E210" s="26">
        <f t="shared" si="40"/>
        <v>3843625</v>
      </c>
      <c r="F210" s="26">
        <f t="shared" si="40"/>
        <v>136915</v>
      </c>
      <c r="G210" s="26">
        <f t="shared" si="40"/>
        <v>2379</v>
      </c>
      <c r="H210" s="26">
        <f t="shared" si="40"/>
        <v>3982919</v>
      </c>
      <c r="I210" s="28">
        <f>I105</f>
        <v>2876464</v>
      </c>
    </row>
    <row r="211" spans="1:9" ht="16.5" hidden="1">
      <c r="A211" s="20" t="s">
        <v>137</v>
      </c>
      <c r="B211" s="25">
        <f>SUM(B106:B108)</f>
        <v>1199690</v>
      </c>
      <c r="C211" s="26">
        <f aca="true" t="shared" si="41" ref="C211:H211">SUM(C106:C108)</f>
        <v>3549662</v>
      </c>
      <c r="D211" s="26">
        <f t="shared" si="41"/>
        <v>4749352</v>
      </c>
      <c r="E211" s="26">
        <f t="shared" si="41"/>
        <v>4762352</v>
      </c>
      <c r="F211" s="26">
        <f t="shared" si="41"/>
        <v>135436</v>
      </c>
      <c r="G211" s="26">
        <f t="shared" si="41"/>
        <v>25828</v>
      </c>
      <c r="H211" s="26">
        <f t="shared" si="41"/>
        <v>4923616</v>
      </c>
      <c r="I211" s="28">
        <f>I108</f>
        <v>2649383</v>
      </c>
    </row>
    <row r="212" spans="1:9" ht="16.5" hidden="1">
      <c r="A212" s="20" t="s">
        <v>138</v>
      </c>
      <c r="B212" s="25">
        <f aca="true" t="shared" si="42" ref="B212:H212">SUM(B110:B112)</f>
        <v>1302551</v>
      </c>
      <c r="C212" s="26">
        <f t="shared" si="42"/>
        <v>3853775</v>
      </c>
      <c r="D212" s="26">
        <f t="shared" si="42"/>
        <v>5156326</v>
      </c>
      <c r="E212" s="26">
        <f t="shared" si="42"/>
        <v>5174988</v>
      </c>
      <c r="F212" s="26">
        <f t="shared" si="42"/>
        <v>131130</v>
      </c>
      <c r="G212" s="26">
        <f t="shared" si="42"/>
        <v>694</v>
      </c>
      <c r="H212" s="26">
        <f t="shared" si="42"/>
        <v>5306812</v>
      </c>
      <c r="I212" s="28">
        <f>I112</f>
        <v>2374770</v>
      </c>
    </row>
    <row r="213" spans="1:9" ht="16.5" hidden="1">
      <c r="A213" s="20" t="s">
        <v>139</v>
      </c>
      <c r="B213" s="25">
        <f aca="true" t="shared" si="43" ref="B213:H213">SUM(B113:B115)</f>
        <v>1133915</v>
      </c>
      <c r="C213" s="26">
        <f t="shared" si="43"/>
        <v>3463375</v>
      </c>
      <c r="D213" s="26">
        <f t="shared" si="43"/>
        <v>4597290</v>
      </c>
      <c r="E213" s="26">
        <f t="shared" si="43"/>
        <v>4160552</v>
      </c>
      <c r="F213" s="26">
        <f t="shared" si="43"/>
        <v>116627</v>
      </c>
      <c r="G213" s="26">
        <f t="shared" si="43"/>
        <v>532</v>
      </c>
      <c r="H213" s="26">
        <f t="shared" si="43"/>
        <v>4277711</v>
      </c>
      <c r="I213" s="28">
        <f>I115</f>
        <v>2555858</v>
      </c>
    </row>
    <row r="214" spans="1:9" ht="16.5" hidden="1">
      <c r="A214" s="20" t="s">
        <v>140</v>
      </c>
      <c r="B214" s="25">
        <f aca="true" t="shared" si="44" ref="B214:H214">SUM(B116:B118)</f>
        <v>1125390</v>
      </c>
      <c r="C214" s="26">
        <f t="shared" si="44"/>
        <v>3542816</v>
      </c>
      <c r="D214" s="26">
        <f t="shared" si="44"/>
        <v>4668206</v>
      </c>
      <c r="E214" s="26">
        <f t="shared" si="44"/>
        <v>3682704</v>
      </c>
      <c r="F214" s="26">
        <f t="shared" si="44"/>
        <v>140901</v>
      </c>
      <c r="G214" s="26">
        <f t="shared" si="44"/>
        <v>2729</v>
      </c>
      <c r="H214" s="26">
        <f t="shared" si="44"/>
        <v>3826334</v>
      </c>
      <c r="I214" s="28">
        <f>I118</f>
        <v>3163136</v>
      </c>
    </row>
    <row r="215" spans="1:9" ht="16.5" hidden="1">
      <c r="A215" s="20" t="s">
        <v>141</v>
      </c>
      <c r="B215" s="25">
        <f aca="true" t="shared" si="45" ref="B215:H215">SUM(B119:B121)</f>
        <v>1016366</v>
      </c>
      <c r="C215" s="26">
        <f t="shared" si="45"/>
        <v>3224883</v>
      </c>
      <c r="D215" s="26">
        <f t="shared" si="45"/>
        <v>4241249</v>
      </c>
      <c r="E215" s="26">
        <f t="shared" si="45"/>
        <v>4240862</v>
      </c>
      <c r="F215" s="26">
        <f t="shared" si="45"/>
        <v>178787</v>
      </c>
      <c r="G215" s="26">
        <f t="shared" si="45"/>
        <v>755</v>
      </c>
      <c r="H215" s="26">
        <f t="shared" si="45"/>
        <v>4420404</v>
      </c>
      <c r="I215" s="28">
        <f>I121</f>
        <v>2696894</v>
      </c>
    </row>
    <row r="216" spans="1:9" ht="16.5" hidden="1">
      <c r="A216" s="20" t="s">
        <v>142</v>
      </c>
      <c r="B216" s="25">
        <f>SUM(B123:B125)</f>
        <v>1164534</v>
      </c>
      <c r="C216" s="26">
        <f>SUM(C123:C125)</f>
        <v>3798302</v>
      </c>
      <c r="D216" s="26">
        <f>B216+C216</f>
        <v>4962836</v>
      </c>
      <c r="E216" s="26">
        <f>SUM(E123:E125)</f>
        <v>4890682</v>
      </c>
      <c r="F216" s="26">
        <f>SUM(F123:F125)</f>
        <v>172184</v>
      </c>
      <c r="G216" s="29" t="s">
        <v>143</v>
      </c>
      <c r="H216" s="26">
        <f>SUM(H123:H125)</f>
        <v>5062866</v>
      </c>
      <c r="I216" s="28">
        <f>I125</f>
        <v>2333214</v>
      </c>
    </row>
    <row r="217" spans="1:9" ht="16.5" hidden="1">
      <c r="A217" s="20" t="s">
        <v>0</v>
      </c>
      <c r="B217" s="25">
        <f>SUM(B126:B128)</f>
        <v>1015581</v>
      </c>
      <c r="C217" s="26">
        <f>SUM(C126:C128)</f>
        <v>3561766</v>
      </c>
      <c r="D217" s="26">
        <f>B217+C217</f>
        <v>4577347</v>
      </c>
      <c r="E217" s="26">
        <f>SUM(E126:E128)</f>
        <v>3843759</v>
      </c>
      <c r="F217" s="26">
        <f>SUM(F126:F128)</f>
        <v>137541</v>
      </c>
      <c r="G217" s="29" t="s">
        <v>143</v>
      </c>
      <c r="H217" s="26">
        <f>SUM(H126:H128)</f>
        <v>3981300</v>
      </c>
      <c r="I217" s="28">
        <f>I128</f>
        <v>2585640</v>
      </c>
    </row>
    <row r="218" spans="1:9" ht="16.5" hidden="1">
      <c r="A218" s="20" t="s">
        <v>1</v>
      </c>
      <c r="B218" s="25">
        <f>SUM(B129:B131)</f>
        <v>1118508</v>
      </c>
      <c r="C218" s="26">
        <f aca="true" t="shared" si="46" ref="C218:H218">SUM(C129:C131)</f>
        <v>2932243</v>
      </c>
      <c r="D218" s="26">
        <f t="shared" si="46"/>
        <v>4050751</v>
      </c>
      <c r="E218" s="26">
        <f t="shared" si="46"/>
        <v>3490053</v>
      </c>
      <c r="F218" s="26">
        <f t="shared" si="46"/>
        <v>157403</v>
      </c>
      <c r="G218" s="29">
        <f t="shared" si="46"/>
        <v>712</v>
      </c>
      <c r="H218" s="26">
        <f t="shared" si="46"/>
        <v>3648168</v>
      </c>
      <c r="I218" s="28">
        <f>I131</f>
        <v>2638043</v>
      </c>
    </row>
    <row r="219" spans="1:9" ht="16.5" hidden="1">
      <c r="A219" s="20" t="s">
        <v>2</v>
      </c>
      <c r="B219" s="25">
        <f aca="true" t="shared" si="47" ref="B219:H219">SUM(B132:B134)</f>
        <v>1087712</v>
      </c>
      <c r="C219" s="30">
        <f t="shared" si="47"/>
        <v>3624662</v>
      </c>
      <c r="D219" s="30">
        <f t="shared" si="47"/>
        <v>4712374</v>
      </c>
      <c r="E219" s="30">
        <f t="shared" si="47"/>
        <v>4099180</v>
      </c>
      <c r="F219" s="30">
        <f t="shared" si="47"/>
        <v>139759</v>
      </c>
      <c r="G219" s="32" t="s">
        <v>143</v>
      </c>
      <c r="H219" s="30">
        <f t="shared" si="47"/>
        <v>4238939</v>
      </c>
      <c r="I219" s="28">
        <f>I134</f>
        <v>2654052</v>
      </c>
    </row>
    <row r="220" spans="1:9" ht="16.5" hidden="1">
      <c r="A220" s="20" t="s">
        <v>3</v>
      </c>
      <c r="B220" s="25">
        <f>SUM(B136:B138)</f>
        <v>1220127</v>
      </c>
      <c r="C220" s="26">
        <f aca="true" t="shared" si="48" ref="C220:H220">SUM(C136:C138)</f>
        <v>3562192</v>
      </c>
      <c r="D220" s="26">
        <f t="shared" si="48"/>
        <v>4782319</v>
      </c>
      <c r="E220" s="26">
        <f t="shared" si="48"/>
        <v>4780132</v>
      </c>
      <c r="F220" s="26">
        <f t="shared" si="48"/>
        <v>154888</v>
      </c>
      <c r="G220" s="29" t="s">
        <v>143</v>
      </c>
      <c r="H220" s="26">
        <f t="shared" si="48"/>
        <v>4935020</v>
      </c>
      <c r="I220" s="28">
        <f>I138</f>
        <v>2081614</v>
      </c>
    </row>
    <row r="221" spans="1:9" ht="16.5" hidden="1">
      <c r="A221" s="20" t="s">
        <v>4</v>
      </c>
      <c r="B221" s="25">
        <f aca="true" t="shared" si="49" ref="B221:H221">SUM(B139:B141)</f>
        <v>1196706</v>
      </c>
      <c r="C221" s="30">
        <f t="shared" si="49"/>
        <v>3751638</v>
      </c>
      <c r="D221" s="26">
        <f t="shared" si="49"/>
        <v>4948344</v>
      </c>
      <c r="E221" s="26">
        <f t="shared" si="49"/>
        <v>4028434</v>
      </c>
      <c r="F221" s="26">
        <f t="shared" si="49"/>
        <v>114233</v>
      </c>
      <c r="G221" s="29">
        <f>SUM(G139:G141)</f>
        <v>1896</v>
      </c>
      <c r="H221" s="26">
        <f t="shared" si="49"/>
        <v>4144563</v>
      </c>
      <c r="I221" s="28">
        <f>I141</f>
        <v>2494316</v>
      </c>
    </row>
    <row r="222" spans="1:9" ht="16.5" hidden="1">
      <c r="A222" s="20" t="s">
        <v>5</v>
      </c>
      <c r="B222" s="25">
        <f>SUM(B142:B144)</f>
        <v>1286044</v>
      </c>
      <c r="C222" s="26">
        <f aca="true" t="shared" si="50" ref="C222:H222">SUM(C142:C144)</f>
        <v>3060264</v>
      </c>
      <c r="D222" s="26">
        <f t="shared" si="50"/>
        <v>4346308</v>
      </c>
      <c r="E222" s="26">
        <f t="shared" si="50"/>
        <v>3558745</v>
      </c>
      <c r="F222" s="26">
        <f t="shared" si="50"/>
        <v>153909</v>
      </c>
      <c r="G222" s="29">
        <f t="shared" si="50"/>
        <v>1469</v>
      </c>
      <c r="H222" s="26">
        <f t="shared" si="50"/>
        <v>3714123</v>
      </c>
      <c r="I222" s="28">
        <f>I144</f>
        <v>2794711</v>
      </c>
    </row>
    <row r="223" spans="1:9" ht="16.5" hidden="1">
      <c r="A223" s="20" t="s">
        <v>6</v>
      </c>
      <c r="B223" s="25">
        <f>SUM(B145:B147)</f>
        <v>1155065</v>
      </c>
      <c r="C223" s="26">
        <f aca="true" t="shared" si="51" ref="C223:H223">SUM(C145:C147)</f>
        <v>3039972</v>
      </c>
      <c r="D223" s="26">
        <f t="shared" si="51"/>
        <v>4195037</v>
      </c>
      <c r="E223" s="26">
        <f t="shared" si="51"/>
        <v>3933665</v>
      </c>
      <c r="F223" s="26">
        <f t="shared" si="51"/>
        <v>151763</v>
      </c>
      <c r="G223" s="29" t="s">
        <v>143</v>
      </c>
      <c r="H223" s="26">
        <f t="shared" si="51"/>
        <v>4085428</v>
      </c>
      <c r="I223" s="28">
        <f>I147</f>
        <v>2147970</v>
      </c>
    </row>
    <row r="224" spans="1:9" ht="16.5" hidden="1">
      <c r="A224" s="33" t="s">
        <v>7</v>
      </c>
      <c r="B224" s="25">
        <f>SUM(B149:B151)</f>
        <v>1271949</v>
      </c>
      <c r="C224" s="26">
        <f aca="true" t="shared" si="52" ref="C224:H224">SUM(C149:C151)</f>
        <v>4267791</v>
      </c>
      <c r="D224" s="26">
        <f t="shared" si="52"/>
        <v>5539740</v>
      </c>
      <c r="E224" s="26">
        <f t="shared" si="52"/>
        <v>4288669</v>
      </c>
      <c r="F224" s="26">
        <f t="shared" si="52"/>
        <v>162783</v>
      </c>
      <c r="G224" s="29" t="s">
        <v>143</v>
      </c>
      <c r="H224" s="26">
        <f t="shared" si="52"/>
        <v>4451452</v>
      </c>
      <c r="I224" s="28">
        <f>I151</f>
        <v>2392494</v>
      </c>
    </row>
    <row r="225" spans="1:9" ht="16.5" hidden="1">
      <c r="A225" s="33" t="s">
        <v>8</v>
      </c>
      <c r="B225" s="25">
        <f>SUM(B152:B154)</f>
        <v>1133169</v>
      </c>
      <c r="C225" s="26">
        <f aca="true" t="shared" si="53" ref="C225:H225">SUM(C152:C154)</f>
        <v>3366336</v>
      </c>
      <c r="D225" s="26">
        <f>SUM(D152:D154)</f>
        <v>4499505</v>
      </c>
      <c r="E225" s="26">
        <f t="shared" si="53"/>
        <v>3989513</v>
      </c>
      <c r="F225" s="26">
        <f t="shared" si="53"/>
        <v>114607</v>
      </c>
      <c r="G225" s="29">
        <f t="shared" si="53"/>
        <v>23700</v>
      </c>
      <c r="H225" s="26">
        <f t="shared" si="53"/>
        <v>4127820</v>
      </c>
      <c r="I225" s="28">
        <f>I154</f>
        <v>2520671</v>
      </c>
    </row>
    <row r="226" spans="1:9" ht="16.5" hidden="1">
      <c r="A226" s="33" t="s">
        <v>49</v>
      </c>
      <c r="B226" s="25">
        <f aca="true" t="shared" si="54" ref="B226:H226">SUM(B155:B157)</f>
        <v>1309407</v>
      </c>
      <c r="C226" s="26">
        <f t="shared" si="54"/>
        <v>3572962</v>
      </c>
      <c r="D226" s="26">
        <f t="shared" si="54"/>
        <v>4882369</v>
      </c>
      <c r="E226" s="26">
        <f t="shared" si="54"/>
        <v>4119788</v>
      </c>
      <c r="F226" s="26">
        <f t="shared" si="54"/>
        <v>166028</v>
      </c>
      <c r="G226" s="26">
        <f t="shared" si="54"/>
        <v>15878</v>
      </c>
      <c r="H226" s="26">
        <f t="shared" si="54"/>
        <v>4301694</v>
      </c>
      <c r="I226" s="28">
        <f>I157</f>
        <v>3051359</v>
      </c>
    </row>
    <row r="227" spans="1:9" ht="16.5" hidden="1">
      <c r="A227" s="33" t="s">
        <v>38</v>
      </c>
      <c r="B227" s="25">
        <f>SUM(B158:B160)</f>
        <v>1086878</v>
      </c>
      <c r="C227" s="30">
        <f aca="true" t="shared" si="55" ref="C227:H227">SUM(C158:C160)</f>
        <v>2981712</v>
      </c>
      <c r="D227" s="30">
        <f t="shared" si="55"/>
        <v>4068590</v>
      </c>
      <c r="E227" s="30">
        <f t="shared" si="55"/>
        <v>4361070</v>
      </c>
      <c r="F227" s="30">
        <f t="shared" si="55"/>
        <v>161517</v>
      </c>
      <c r="G227" s="31">
        <f t="shared" si="55"/>
        <v>28870</v>
      </c>
      <c r="H227" s="26">
        <f t="shared" si="55"/>
        <v>4551457</v>
      </c>
      <c r="I227" s="28">
        <f>I160</f>
        <v>2432261</v>
      </c>
    </row>
    <row r="228" spans="1:9" ht="16.5">
      <c r="A228" s="33" t="s">
        <v>9</v>
      </c>
      <c r="B228" s="25">
        <f>SUM(B162:B164)</f>
        <v>1251139</v>
      </c>
      <c r="C228" s="26">
        <f aca="true" t="shared" si="56" ref="C228:H228">SUM(C162:C164)</f>
        <v>3572382</v>
      </c>
      <c r="D228" s="26">
        <f t="shared" si="56"/>
        <v>4823521</v>
      </c>
      <c r="E228" s="26">
        <f t="shared" si="56"/>
        <v>4396376</v>
      </c>
      <c r="F228" s="26">
        <f t="shared" si="56"/>
        <v>160562</v>
      </c>
      <c r="G228" s="30">
        <f t="shared" si="56"/>
        <v>35159</v>
      </c>
      <c r="H228" s="26">
        <f t="shared" si="56"/>
        <v>4592097</v>
      </c>
      <c r="I228" s="28">
        <f>I164</f>
        <v>2319570</v>
      </c>
    </row>
    <row r="229" spans="1:9" ht="16.5">
      <c r="A229" s="33" t="s">
        <v>10</v>
      </c>
      <c r="B229" s="25">
        <f>SUM(B165:B167)</f>
        <v>1131367</v>
      </c>
      <c r="C229" s="26">
        <f aca="true" t="shared" si="57" ref="C229:H229">SUM(C165:C167)</f>
        <v>3645334</v>
      </c>
      <c r="D229" s="26">
        <f>SUM(D165:D167)</f>
        <v>4776701</v>
      </c>
      <c r="E229" s="26">
        <f t="shared" si="57"/>
        <v>4018899</v>
      </c>
      <c r="F229" s="26">
        <f t="shared" si="57"/>
        <v>146498</v>
      </c>
      <c r="G229" s="26">
        <f t="shared" si="57"/>
        <v>30951</v>
      </c>
      <c r="H229" s="26">
        <f t="shared" si="57"/>
        <v>4196348</v>
      </c>
      <c r="I229" s="28">
        <f>I167</f>
        <v>2537763</v>
      </c>
    </row>
    <row r="230" spans="1:9" ht="16.5">
      <c r="A230" s="33" t="s">
        <v>133</v>
      </c>
      <c r="B230" s="25">
        <f>SUM(B168:B170)</f>
        <v>1298733</v>
      </c>
      <c r="C230" s="26">
        <f aca="true" t="shared" si="58" ref="C230:H230">SUM(C168:C170)</f>
        <v>3029598</v>
      </c>
      <c r="D230" s="26">
        <f t="shared" si="58"/>
        <v>4328331</v>
      </c>
      <c r="E230" s="26">
        <f t="shared" si="58"/>
        <v>3714765</v>
      </c>
      <c r="F230" s="26">
        <f t="shared" si="58"/>
        <v>147470</v>
      </c>
      <c r="G230" s="26">
        <f t="shared" si="58"/>
        <v>26118</v>
      </c>
      <c r="H230" s="26">
        <f t="shared" si="58"/>
        <v>3888353</v>
      </c>
      <c r="I230" s="28">
        <f>I170</f>
        <v>2755739</v>
      </c>
    </row>
    <row r="231" spans="1:9" ht="16.5">
      <c r="A231" s="33" t="s">
        <v>39</v>
      </c>
      <c r="B231" s="25">
        <f>SUM(B171:B173)</f>
        <v>1078304</v>
      </c>
      <c r="C231" s="26">
        <f aca="true" t="shared" si="59" ref="C231:H231">SUM(C171:C173)</f>
        <v>3185929</v>
      </c>
      <c r="D231" s="26">
        <f t="shared" si="59"/>
        <v>4264233</v>
      </c>
      <c r="E231" s="26">
        <f t="shared" si="59"/>
        <v>4183907</v>
      </c>
      <c r="F231" s="26">
        <f t="shared" si="59"/>
        <v>147471</v>
      </c>
      <c r="G231" s="26">
        <f t="shared" si="59"/>
        <v>19670</v>
      </c>
      <c r="H231" s="26">
        <f t="shared" si="59"/>
        <v>4351048</v>
      </c>
      <c r="I231" s="28">
        <f>I173</f>
        <v>2193389</v>
      </c>
    </row>
    <row r="232" spans="1:9" ht="16.5">
      <c r="A232" s="20"/>
      <c r="B232" s="25"/>
      <c r="C232" s="26"/>
      <c r="D232" s="26"/>
      <c r="E232" s="26"/>
      <c r="F232" s="26"/>
      <c r="G232" s="26"/>
      <c r="H232" s="26"/>
      <c r="I232" s="28"/>
    </row>
    <row r="233" spans="1:9" ht="16.5" hidden="1">
      <c r="A233" s="24" t="s">
        <v>227</v>
      </c>
      <c r="B233" s="34">
        <f aca="true" t="shared" si="60" ref="B233:H233">SUM(B181:B182)</f>
        <v>2294977</v>
      </c>
      <c r="C233" s="35">
        <f t="shared" si="60"/>
        <v>7204965</v>
      </c>
      <c r="D233" s="35">
        <f t="shared" si="60"/>
        <v>9499942</v>
      </c>
      <c r="E233" s="35">
        <f t="shared" si="60"/>
        <v>9115510</v>
      </c>
      <c r="F233" s="35">
        <f t="shared" si="60"/>
        <v>39594</v>
      </c>
      <c r="G233" s="35">
        <f t="shared" si="60"/>
        <v>6101</v>
      </c>
      <c r="H233" s="35">
        <f t="shared" si="60"/>
        <v>9161205</v>
      </c>
      <c r="I233" s="36">
        <f>I14</f>
        <v>3387215</v>
      </c>
    </row>
    <row r="234" spans="1:9" ht="16.5" hidden="1">
      <c r="A234" s="20" t="s">
        <v>228</v>
      </c>
      <c r="B234" s="34">
        <f aca="true" t="shared" si="61" ref="B234:H234">SUM(B183:B184)</f>
        <v>2608343</v>
      </c>
      <c r="C234" s="35">
        <f t="shared" si="61"/>
        <v>7622550</v>
      </c>
      <c r="D234" s="35">
        <f t="shared" si="61"/>
        <v>10230893</v>
      </c>
      <c r="E234" s="35">
        <f t="shared" si="61"/>
        <v>10805057</v>
      </c>
      <c r="F234" s="35">
        <f t="shared" si="61"/>
        <v>46730</v>
      </c>
      <c r="G234" s="37">
        <f t="shared" si="61"/>
        <v>0</v>
      </c>
      <c r="H234" s="35">
        <f t="shared" si="61"/>
        <v>10851787</v>
      </c>
      <c r="I234" s="36">
        <f>I21</f>
        <v>2762674</v>
      </c>
    </row>
    <row r="235" spans="1:9" ht="16.5" hidden="1">
      <c r="A235" s="20" t="s">
        <v>229</v>
      </c>
      <c r="B235" s="34">
        <f aca="true" t="shared" si="62" ref="B235:H235">SUM(B185:B186)</f>
        <v>2319272</v>
      </c>
      <c r="C235" s="35">
        <f t="shared" si="62"/>
        <v>7496513</v>
      </c>
      <c r="D235" s="35">
        <f t="shared" si="62"/>
        <v>9815785</v>
      </c>
      <c r="E235" s="35">
        <f t="shared" si="62"/>
        <v>9188108</v>
      </c>
      <c r="F235" s="35">
        <f t="shared" si="62"/>
        <v>42100</v>
      </c>
      <c r="G235" s="35">
        <f t="shared" si="62"/>
        <v>3280</v>
      </c>
      <c r="H235" s="35">
        <f t="shared" si="62"/>
        <v>9233488</v>
      </c>
      <c r="I235" s="36">
        <f>I27</f>
        <v>3383464</v>
      </c>
    </row>
    <row r="236" spans="1:9" ht="16.5" hidden="1">
      <c r="A236" s="24" t="s">
        <v>230</v>
      </c>
      <c r="B236" s="34">
        <f>B187+B188</f>
        <v>2665193</v>
      </c>
      <c r="C236" s="35">
        <f aca="true" t="shared" si="63" ref="C236:H236">C187+C188</f>
        <v>7733484</v>
      </c>
      <c r="D236" s="35">
        <f t="shared" si="63"/>
        <v>10398677</v>
      </c>
      <c r="E236" s="35">
        <f t="shared" si="63"/>
        <v>10930163</v>
      </c>
      <c r="F236" s="35">
        <f t="shared" si="63"/>
        <v>72959</v>
      </c>
      <c r="G236" s="35">
        <f t="shared" si="63"/>
        <v>3218</v>
      </c>
      <c r="H236" s="35">
        <f t="shared" si="63"/>
        <v>11006340</v>
      </c>
      <c r="I236" s="36">
        <f>I34</f>
        <v>2805073</v>
      </c>
    </row>
    <row r="237" spans="1:9" ht="16.5" hidden="1">
      <c r="A237" s="24" t="s">
        <v>231</v>
      </c>
      <c r="B237" s="34">
        <f>B189+B190</f>
        <v>2378773</v>
      </c>
      <c r="C237" s="35">
        <f aca="true" t="shared" si="64" ref="C237:H237">C189+C190</f>
        <v>7386989</v>
      </c>
      <c r="D237" s="35">
        <f t="shared" si="64"/>
        <v>9765762</v>
      </c>
      <c r="E237" s="35">
        <f t="shared" si="64"/>
        <v>8992869</v>
      </c>
      <c r="F237" s="35">
        <f t="shared" si="64"/>
        <v>77466</v>
      </c>
      <c r="G237" s="35">
        <f t="shared" si="64"/>
        <v>0</v>
      </c>
      <c r="H237" s="35">
        <f t="shared" si="64"/>
        <v>9070335</v>
      </c>
      <c r="I237" s="36">
        <f>I40</f>
        <v>3513999</v>
      </c>
    </row>
    <row r="238" spans="1:9" ht="16.5" hidden="1">
      <c r="A238" s="20" t="s">
        <v>232</v>
      </c>
      <c r="B238" s="34">
        <f>B191+B192</f>
        <v>2562940</v>
      </c>
      <c r="C238" s="35">
        <f aca="true" t="shared" si="65" ref="C238:H238">C191+C192</f>
        <v>7453153</v>
      </c>
      <c r="D238" s="35">
        <f t="shared" si="65"/>
        <v>10016093</v>
      </c>
      <c r="E238" s="35">
        <f t="shared" si="65"/>
        <v>10612952</v>
      </c>
      <c r="F238" s="35">
        <f t="shared" si="65"/>
        <v>78984</v>
      </c>
      <c r="G238" s="35">
        <f t="shared" si="65"/>
        <v>46827</v>
      </c>
      <c r="H238" s="35">
        <f t="shared" si="65"/>
        <v>10738763</v>
      </c>
      <c r="I238" s="36">
        <f>I47</f>
        <v>2830604</v>
      </c>
    </row>
    <row r="239" spans="1:9" ht="16.5" hidden="1">
      <c r="A239" s="20" t="s">
        <v>233</v>
      </c>
      <c r="B239" s="34">
        <f aca="true" t="shared" si="66" ref="B239:H239">B193+B194</f>
        <v>2288163</v>
      </c>
      <c r="C239" s="35">
        <f t="shared" si="66"/>
        <v>7094172</v>
      </c>
      <c r="D239" s="35">
        <f t="shared" si="66"/>
        <v>9382335</v>
      </c>
      <c r="E239" s="35">
        <f t="shared" si="66"/>
        <v>8594515</v>
      </c>
      <c r="F239" s="35">
        <f t="shared" si="66"/>
        <v>271111</v>
      </c>
      <c r="G239" s="35">
        <f t="shared" si="66"/>
        <v>3445</v>
      </c>
      <c r="H239" s="35">
        <f t="shared" si="66"/>
        <v>8869071</v>
      </c>
      <c r="I239" s="36">
        <f>I53</f>
        <v>3447133</v>
      </c>
    </row>
    <row r="240" spans="1:9" ht="16.5" hidden="1">
      <c r="A240" s="20" t="s">
        <v>234</v>
      </c>
      <c r="B240" s="34">
        <f aca="true" t="shared" si="67" ref="B240:H240">B195+B196</f>
        <v>2475506</v>
      </c>
      <c r="C240" s="35">
        <f t="shared" si="67"/>
        <v>7024027</v>
      </c>
      <c r="D240" s="35">
        <f t="shared" si="67"/>
        <v>9499533</v>
      </c>
      <c r="E240" s="35">
        <f t="shared" si="67"/>
        <v>10089429</v>
      </c>
      <c r="F240" s="35">
        <f t="shared" si="67"/>
        <v>260397</v>
      </c>
      <c r="G240" s="35">
        <f t="shared" si="67"/>
        <v>53060</v>
      </c>
      <c r="H240" s="35">
        <f t="shared" si="67"/>
        <v>10402886</v>
      </c>
      <c r="I240" s="36">
        <f>I60</f>
        <v>2681376</v>
      </c>
    </row>
    <row r="241" spans="1:9" ht="16.5" hidden="1">
      <c r="A241" s="20" t="s">
        <v>235</v>
      </c>
      <c r="B241" s="34">
        <f aca="true" t="shared" si="68" ref="B241:H241">SUM(B197:B198)</f>
        <v>2337098</v>
      </c>
      <c r="C241" s="35">
        <f t="shared" si="68"/>
        <v>7116702</v>
      </c>
      <c r="D241" s="35">
        <f t="shared" si="68"/>
        <v>9453800</v>
      </c>
      <c r="E241" s="35">
        <f t="shared" si="68"/>
        <v>8586199</v>
      </c>
      <c r="F241" s="35">
        <f t="shared" si="68"/>
        <v>273699</v>
      </c>
      <c r="G241" s="35">
        <f t="shared" si="68"/>
        <v>5005</v>
      </c>
      <c r="H241" s="35">
        <f t="shared" si="68"/>
        <v>8864903</v>
      </c>
      <c r="I241" s="36">
        <f>I66</f>
        <v>3380251</v>
      </c>
    </row>
    <row r="242" spans="1:9" ht="16.5" hidden="1">
      <c r="A242" s="20" t="s">
        <v>11</v>
      </c>
      <c r="B242" s="34">
        <f aca="true" t="shared" si="69" ref="B242:H242">B199+B200</f>
        <v>2599200</v>
      </c>
      <c r="C242" s="35">
        <f t="shared" si="69"/>
        <v>6989144</v>
      </c>
      <c r="D242" s="35">
        <f t="shared" si="69"/>
        <v>9588344</v>
      </c>
      <c r="E242" s="35">
        <f t="shared" si="69"/>
        <v>10665824</v>
      </c>
      <c r="F242" s="35">
        <f t="shared" si="69"/>
        <v>299440</v>
      </c>
      <c r="G242" s="35">
        <f t="shared" si="69"/>
        <v>90082</v>
      </c>
      <c r="H242" s="35">
        <f t="shared" si="69"/>
        <v>11055346</v>
      </c>
      <c r="I242" s="36">
        <f>I73</f>
        <v>2334126</v>
      </c>
    </row>
    <row r="243" spans="1:9" ht="16.5" hidden="1">
      <c r="A243" s="20" t="s">
        <v>12</v>
      </c>
      <c r="B243" s="34">
        <f aca="true" t="shared" si="70" ref="B243:G243">B201+B202</f>
        <v>2337247</v>
      </c>
      <c r="C243" s="35">
        <f t="shared" si="70"/>
        <v>7589412</v>
      </c>
      <c r="D243" s="35">
        <f t="shared" si="70"/>
        <v>9926659</v>
      </c>
      <c r="E243" s="35">
        <f t="shared" si="70"/>
        <v>8369804</v>
      </c>
      <c r="F243" s="35">
        <f t="shared" si="70"/>
        <v>270678</v>
      </c>
      <c r="G243" s="35">
        <f t="shared" si="70"/>
        <v>23836</v>
      </c>
      <c r="H243" s="35">
        <f>SUM(H201+H202)</f>
        <v>8664318</v>
      </c>
      <c r="I243" s="36">
        <f>I79</f>
        <v>3380255</v>
      </c>
    </row>
    <row r="244" spans="1:9" ht="16.5" hidden="1">
      <c r="A244" s="20" t="s">
        <v>13</v>
      </c>
      <c r="B244" s="34">
        <f>SUM(B203:B204)</f>
        <v>2709078</v>
      </c>
      <c r="C244" s="38">
        <f aca="true" t="shared" si="71" ref="C244:H244">SUM(C203:C204)</f>
        <v>7203475</v>
      </c>
      <c r="D244" s="38">
        <f t="shared" si="71"/>
        <v>9912553</v>
      </c>
      <c r="E244" s="38">
        <f t="shared" si="71"/>
        <v>10040747</v>
      </c>
      <c r="F244" s="38">
        <f t="shared" si="71"/>
        <v>302224</v>
      </c>
      <c r="G244" s="38">
        <f t="shared" si="71"/>
        <v>31326</v>
      </c>
      <c r="H244" s="38">
        <f t="shared" si="71"/>
        <v>10374297</v>
      </c>
      <c r="I244" s="36">
        <f>I86</f>
        <v>2517193</v>
      </c>
    </row>
    <row r="245" spans="1:9" ht="16.5" hidden="1">
      <c r="A245" s="20" t="s">
        <v>14</v>
      </c>
      <c r="B245" s="34">
        <f aca="true" t="shared" si="72" ref="B245:H245">SUM(B87:B92)</f>
        <v>2484403</v>
      </c>
      <c r="C245" s="35">
        <f t="shared" si="72"/>
        <v>7204827</v>
      </c>
      <c r="D245" s="35">
        <f t="shared" si="72"/>
        <v>9689230</v>
      </c>
      <c r="E245" s="35">
        <f t="shared" si="72"/>
        <v>8392934</v>
      </c>
      <c r="F245" s="35">
        <f t="shared" si="72"/>
        <v>253408</v>
      </c>
      <c r="G245" s="35">
        <f t="shared" si="72"/>
        <v>6527</v>
      </c>
      <c r="H245" s="35">
        <f t="shared" si="72"/>
        <v>8652869</v>
      </c>
      <c r="I245" s="36">
        <f>I92</f>
        <v>3372625</v>
      </c>
    </row>
    <row r="246" spans="1:9" ht="16.5" hidden="1">
      <c r="A246" s="20" t="s">
        <v>15</v>
      </c>
      <c r="B246" s="34">
        <f>SUM(B93:B99)</f>
        <v>2514843</v>
      </c>
      <c r="C246" s="35">
        <f aca="true" t="shared" si="73" ref="C246:H246">SUM(C93:C99)</f>
        <v>7130808</v>
      </c>
      <c r="D246" s="35">
        <f t="shared" si="73"/>
        <v>9645651</v>
      </c>
      <c r="E246" s="35">
        <f t="shared" si="73"/>
        <v>9645515</v>
      </c>
      <c r="F246" s="35">
        <f t="shared" si="73"/>
        <v>254618</v>
      </c>
      <c r="G246" s="35">
        <f t="shared" si="73"/>
        <v>69799</v>
      </c>
      <c r="H246" s="35">
        <f t="shared" si="73"/>
        <v>9969932</v>
      </c>
      <c r="I246" s="36">
        <f>I99</f>
        <v>2823862</v>
      </c>
    </row>
    <row r="247" spans="1:9" ht="16.5" hidden="1">
      <c r="A247" s="20" t="s">
        <v>16</v>
      </c>
      <c r="B247" s="34">
        <f>SUM(B100:B105)</f>
        <v>2113125</v>
      </c>
      <c r="C247" s="35">
        <f aca="true" t="shared" si="74" ref="C247:H247">SUM(C100:C105)</f>
        <v>6520402</v>
      </c>
      <c r="D247" s="35">
        <f t="shared" si="74"/>
        <v>8633527</v>
      </c>
      <c r="E247" s="35">
        <f t="shared" si="74"/>
        <v>8133024</v>
      </c>
      <c r="F247" s="35">
        <f t="shared" si="74"/>
        <v>238061</v>
      </c>
      <c r="G247" s="35">
        <f t="shared" si="74"/>
        <v>2379</v>
      </c>
      <c r="H247" s="35">
        <f t="shared" si="74"/>
        <v>8373464</v>
      </c>
      <c r="I247" s="36">
        <f>I105</f>
        <v>2876464</v>
      </c>
    </row>
    <row r="248" spans="1:9" ht="16.5" hidden="1">
      <c r="A248" s="20" t="s">
        <v>17</v>
      </c>
      <c r="B248" s="34">
        <f aca="true" t="shared" si="75" ref="B248:H248">SUM(B106:B112)</f>
        <v>2502241</v>
      </c>
      <c r="C248" s="35">
        <f t="shared" si="75"/>
        <v>7403437</v>
      </c>
      <c r="D248" s="35">
        <f t="shared" si="75"/>
        <v>9905678</v>
      </c>
      <c r="E248" s="35">
        <f t="shared" si="75"/>
        <v>9937340</v>
      </c>
      <c r="F248" s="35">
        <f t="shared" si="75"/>
        <v>266566</v>
      </c>
      <c r="G248" s="35">
        <f t="shared" si="75"/>
        <v>26522</v>
      </c>
      <c r="H248" s="35">
        <f t="shared" si="75"/>
        <v>10230428</v>
      </c>
      <c r="I248" s="36">
        <f>I112</f>
        <v>2374770</v>
      </c>
    </row>
    <row r="249" spans="1:9" ht="16.5" hidden="1">
      <c r="A249" s="20" t="s">
        <v>265</v>
      </c>
      <c r="B249" s="34">
        <f aca="true" t="shared" si="76" ref="B249:H249">SUM(B113:B118)</f>
        <v>2259305</v>
      </c>
      <c r="C249" s="35">
        <f t="shared" si="76"/>
        <v>7006191</v>
      </c>
      <c r="D249" s="35">
        <f t="shared" si="76"/>
        <v>9265496</v>
      </c>
      <c r="E249" s="35">
        <f t="shared" si="76"/>
        <v>7843256</v>
      </c>
      <c r="F249" s="35">
        <f t="shared" si="76"/>
        <v>257528</v>
      </c>
      <c r="G249" s="35">
        <f t="shared" si="76"/>
        <v>3261</v>
      </c>
      <c r="H249" s="35">
        <f t="shared" si="76"/>
        <v>8104045</v>
      </c>
      <c r="I249" s="36">
        <f>I118</f>
        <v>3163136</v>
      </c>
    </row>
    <row r="250" spans="1:9" ht="16.5" hidden="1">
      <c r="A250" s="20" t="s">
        <v>18</v>
      </c>
      <c r="B250" s="34">
        <f aca="true" t="shared" si="77" ref="B250:H250">SUM(B119:B125)</f>
        <v>2180900</v>
      </c>
      <c r="C250" s="35">
        <f t="shared" si="77"/>
        <v>7023185</v>
      </c>
      <c r="D250" s="35">
        <f t="shared" si="77"/>
        <v>9204085</v>
      </c>
      <c r="E250" s="35">
        <f t="shared" si="77"/>
        <v>9131544</v>
      </c>
      <c r="F250" s="35">
        <f t="shared" si="77"/>
        <v>350971</v>
      </c>
      <c r="G250" s="35">
        <f t="shared" si="77"/>
        <v>755</v>
      </c>
      <c r="H250" s="35">
        <f t="shared" si="77"/>
        <v>9483270</v>
      </c>
      <c r="I250" s="36">
        <f>I125</f>
        <v>2333214</v>
      </c>
    </row>
    <row r="251" spans="1:9" ht="16.5" hidden="1">
      <c r="A251" s="20" t="s">
        <v>19</v>
      </c>
      <c r="B251" s="34">
        <f aca="true" t="shared" si="78" ref="B251:H251">SUM(B126:B131)</f>
        <v>2134089</v>
      </c>
      <c r="C251" s="35">
        <f t="shared" si="78"/>
        <v>6494009</v>
      </c>
      <c r="D251" s="35">
        <f t="shared" si="78"/>
        <v>8628098</v>
      </c>
      <c r="E251" s="35">
        <f t="shared" si="78"/>
        <v>7333812</v>
      </c>
      <c r="F251" s="35">
        <f t="shared" si="78"/>
        <v>294944</v>
      </c>
      <c r="G251" s="35">
        <f t="shared" si="78"/>
        <v>712</v>
      </c>
      <c r="H251" s="35">
        <f t="shared" si="78"/>
        <v>7629468</v>
      </c>
      <c r="I251" s="36">
        <f>I131</f>
        <v>2638043</v>
      </c>
    </row>
    <row r="252" spans="1:9" ht="16.5" hidden="1">
      <c r="A252" s="20" t="s">
        <v>20</v>
      </c>
      <c r="B252" s="34">
        <f>SUM(B132:B138)</f>
        <v>2307839</v>
      </c>
      <c r="C252" s="35">
        <f aca="true" t="shared" si="79" ref="C252:H252">SUM(C132:C138)</f>
        <v>7186854</v>
      </c>
      <c r="D252" s="35">
        <f t="shared" si="79"/>
        <v>9494693</v>
      </c>
      <c r="E252" s="35">
        <f t="shared" si="79"/>
        <v>8879312</v>
      </c>
      <c r="F252" s="35">
        <f t="shared" si="79"/>
        <v>294647</v>
      </c>
      <c r="G252" s="39" t="s">
        <v>21</v>
      </c>
      <c r="H252" s="35">
        <f t="shared" si="79"/>
        <v>9173959</v>
      </c>
      <c r="I252" s="36">
        <f>I138</f>
        <v>2081614</v>
      </c>
    </row>
    <row r="253" spans="1:9" ht="16.5" hidden="1">
      <c r="A253" s="20" t="s">
        <v>22</v>
      </c>
      <c r="B253" s="34">
        <f>SUM(B139:B144)</f>
        <v>2482750</v>
      </c>
      <c r="C253" s="35">
        <f aca="true" t="shared" si="80" ref="C253:H253">SUM(C139:C144)</f>
        <v>6811902</v>
      </c>
      <c r="D253" s="35">
        <f t="shared" si="80"/>
        <v>9294652</v>
      </c>
      <c r="E253" s="35">
        <f t="shared" si="80"/>
        <v>7587179</v>
      </c>
      <c r="F253" s="35">
        <f t="shared" si="80"/>
        <v>268142</v>
      </c>
      <c r="G253" s="39">
        <f t="shared" si="80"/>
        <v>3365</v>
      </c>
      <c r="H253" s="35">
        <f t="shared" si="80"/>
        <v>7858686</v>
      </c>
      <c r="I253" s="36">
        <f>I144</f>
        <v>2794711</v>
      </c>
    </row>
    <row r="254" spans="1:9" ht="16.5" hidden="1">
      <c r="A254" s="33" t="s">
        <v>45</v>
      </c>
      <c r="B254" s="34">
        <f aca="true" t="shared" si="81" ref="B254:H254">SUM(B145:B151)</f>
        <v>2427014</v>
      </c>
      <c r="C254" s="35">
        <f t="shared" si="81"/>
        <v>7307763</v>
      </c>
      <c r="D254" s="35">
        <f t="shared" si="81"/>
        <v>9734777</v>
      </c>
      <c r="E254" s="35">
        <f t="shared" si="81"/>
        <v>8222334</v>
      </c>
      <c r="F254" s="35">
        <f t="shared" si="81"/>
        <v>314546</v>
      </c>
      <c r="G254" s="39" t="s">
        <v>21</v>
      </c>
      <c r="H254" s="35">
        <f t="shared" si="81"/>
        <v>8536880</v>
      </c>
      <c r="I254" s="36">
        <f>I151</f>
        <v>2392494</v>
      </c>
    </row>
    <row r="255" spans="1:9" ht="16.5" hidden="1">
      <c r="A255" s="33" t="s">
        <v>23</v>
      </c>
      <c r="B255" s="34">
        <f>SUM(B152:B157)</f>
        <v>2442576</v>
      </c>
      <c r="C255" s="35">
        <f aca="true" t="shared" si="82" ref="C255:H255">SUM(C152:C157)</f>
        <v>6939298</v>
      </c>
      <c r="D255" s="35">
        <f t="shared" si="82"/>
        <v>9381874</v>
      </c>
      <c r="E255" s="35">
        <f t="shared" si="82"/>
        <v>8109301</v>
      </c>
      <c r="F255" s="35">
        <f t="shared" si="82"/>
        <v>280635</v>
      </c>
      <c r="G255" s="39">
        <f t="shared" si="82"/>
        <v>39578</v>
      </c>
      <c r="H255" s="35">
        <f t="shared" si="82"/>
        <v>8429514</v>
      </c>
      <c r="I255" s="36">
        <f>I157</f>
        <v>3051359</v>
      </c>
    </row>
    <row r="256" spans="1:9" ht="16.5">
      <c r="A256" s="33" t="s">
        <v>46</v>
      </c>
      <c r="B256" s="34">
        <f>SUM(B158:B164)</f>
        <v>2338017</v>
      </c>
      <c r="C256" s="35">
        <f aca="true" t="shared" si="83" ref="C256:H256">SUM(C158:C164)</f>
        <v>6554094</v>
      </c>
      <c r="D256" s="35">
        <f t="shared" si="83"/>
        <v>8892111</v>
      </c>
      <c r="E256" s="35">
        <f t="shared" si="83"/>
        <v>8757446</v>
      </c>
      <c r="F256" s="35">
        <f t="shared" si="83"/>
        <v>322079</v>
      </c>
      <c r="G256" s="39">
        <f t="shared" si="83"/>
        <v>64029</v>
      </c>
      <c r="H256" s="35">
        <f t="shared" si="83"/>
        <v>9143554</v>
      </c>
      <c r="I256" s="36">
        <f>I164</f>
        <v>2319570</v>
      </c>
    </row>
    <row r="257" spans="1:9" ht="16.5">
      <c r="A257" s="33" t="s">
        <v>40</v>
      </c>
      <c r="B257" s="34">
        <f>SUM(B165:B170)</f>
        <v>2430100</v>
      </c>
      <c r="C257" s="35">
        <f aca="true" t="shared" si="84" ref="C257:H257">SUM(C165:C170)</f>
        <v>6674932</v>
      </c>
      <c r="D257" s="35">
        <f t="shared" si="84"/>
        <v>9105032</v>
      </c>
      <c r="E257" s="35">
        <f t="shared" si="84"/>
        <v>7733664</v>
      </c>
      <c r="F257" s="35">
        <f t="shared" si="84"/>
        <v>293968</v>
      </c>
      <c r="G257" s="39">
        <f t="shared" si="84"/>
        <v>57069</v>
      </c>
      <c r="H257" s="35">
        <f t="shared" si="84"/>
        <v>8084701</v>
      </c>
      <c r="I257" s="36">
        <f>I170</f>
        <v>2755739</v>
      </c>
    </row>
    <row r="258" spans="1:9" ht="16.5">
      <c r="A258" s="20"/>
      <c r="B258" s="34"/>
      <c r="C258" s="38"/>
      <c r="D258" s="38"/>
      <c r="E258" s="38"/>
      <c r="F258" s="38"/>
      <c r="G258" s="38"/>
      <c r="H258" s="38"/>
      <c r="I258" s="36"/>
    </row>
    <row r="259" spans="1:9" ht="16.5" hidden="1">
      <c r="A259" s="20" t="s">
        <v>236</v>
      </c>
      <c r="B259" s="34">
        <v>4583974</v>
      </c>
      <c r="C259" s="38">
        <v>15182000</v>
      </c>
      <c r="D259" s="30">
        <f>B259+C259</f>
        <v>19765974</v>
      </c>
      <c r="E259" s="30">
        <v>19425936</v>
      </c>
      <c r="F259" s="30">
        <v>80281</v>
      </c>
      <c r="G259" s="30">
        <v>16376</v>
      </c>
      <c r="H259" s="30">
        <f>SUM(E259:G259)</f>
        <v>19522593</v>
      </c>
      <c r="I259" s="36">
        <v>3322396</v>
      </c>
    </row>
    <row r="260" spans="1:9" ht="16.5" hidden="1">
      <c r="A260" s="20" t="s">
        <v>237</v>
      </c>
      <c r="B260" s="34">
        <f aca="true" t="shared" si="85" ref="B260:H260">SUM(B180:B183)</f>
        <v>4920627</v>
      </c>
      <c r="C260" s="38">
        <f t="shared" si="85"/>
        <v>14757060</v>
      </c>
      <c r="D260" s="38">
        <f t="shared" si="85"/>
        <v>19677687</v>
      </c>
      <c r="E260" s="38">
        <f t="shared" si="85"/>
        <v>19783078</v>
      </c>
      <c r="F260" s="38">
        <f t="shared" si="85"/>
        <v>82935</v>
      </c>
      <c r="G260" s="38">
        <f t="shared" si="85"/>
        <v>10272</v>
      </c>
      <c r="H260" s="38">
        <f t="shared" si="85"/>
        <v>19876285</v>
      </c>
      <c r="I260" s="36">
        <f>I17</f>
        <v>3165228</v>
      </c>
    </row>
    <row r="261" spans="1:9" ht="16.5" hidden="1">
      <c r="A261" s="24" t="s">
        <v>238</v>
      </c>
      <c r="B261" s="34">
        <f aca="true" t="shared" si="86" ref="B261:H261">SUM(B184:B187)</f>
        <v>4878813</v>
      </c>
      <c r="C261" s="38">
        <f t="shared" si="86"/>
        <v>15135373</v>
      </c>
      <c r="D261" s="38">
        <f t="shared" si="86"/>
        <v>20014186</v>
      </c>
      <c r="E261" s="38">
        <f t="shared" si="86"/>
        <v>20214335</v>
      </c>
      <c r="F261" s="38">
        <f t="shared" si="86"/>
        <v>97511</v>
      </c>
      <c r="G261" s="38">
        <f t="shared" si="86"/>
        <v>4912</v>
      </c>
      <c r="H261" s="38">
        <f t="shared" si="86"/>
        <v>20316758</v>
      </c>
      <c r="I261" s="36">
        <f>I30</f>
        <v>2907386</v>
      </c>
    </row>
    <row r="262" spans="1:9" ht="16.5" hidden="1">
      <c r="A262" s="24" t="s">
        <v>239</v>
      </c>
      <c r="B262" s="34">
        <f aca="true" t="shared" si="87" ref="B262:H262">B188+B237+B191</f>
        <v>5098457</v>
      </c>
      <c r="C262" s="38">
        <f t="shared" si="87"/>
        <v>15352378</v>
      </c>
      <c r="D262" s="38">
        <f t="shared" si="87"/>
        <v>20450835</v>
      </c>
      <c r="E262" s="38">
        <f t="shared" si="87"/>
        <v>19788499</v>
      </c>
      <c r="F262" s="38">
        <f t="shared" si="87"/>
        <v>162277</v>
      </c>
      <c r="G262" s="38">
        <f t="shared" si="87"/>
        <v>1586</v>
      </c>
      <c r="H262" s="38">
        <f t="shared" si="87"/>
        <v>19952362</v>
      </c>
      <c r="I262" s="36">
        <f>I43</f>
        <v>3442836</v>
      </c>
    </row>
    <row r="263" spans="1:9" ht="16.5" hidden="1">
      <c r="A263" s="20" t="s">
        <v>240</v>
      </c>
      <c r="B263" s="34">
        <f aca="true" t="shared" si="88" ref="B263:H263">SUM(B192:B195)</f>
        <v>4776971</v>
      </c>
      <c r="C263" s="38">
        <f t="shared" si="88"/>
        <v>13932122</v>
      </c>
      <c r="D263" s="38">
        <f t="shared" si="88"/>
        <v>18709093</v>
      </c>
      <c r="E263" s="38">
        <f t="shared" si="88"/>
        <v>18802634</v>
      </c>
      <c r="F263" s="38">
        <f t="shared" si="88"/>
        <v>453441</v>
      </c>
      <c r="G263" s="38">
        <f t="shared" si="88"/>
        <v>55698</v>
      </c>
      <c r="H263" s="38">
        <f t="shared" si="88"/>
        <v>19311773</v>
      </c>
      <c r="I263" s="36">
        <f>I56</f>
        <v>3043594</v>
      </c>
    </row>
    <row r="264" spans="1:9" ht="16.5" hidden="1">
      <c r="A264" s="20" t="s">
        <v>241</v>
      </c>
      <c r="B264" s="34">
        <f aca="true" t="shared" si="89" ref="B264:H264">SUM(B196:B199)</f>
        <v>4871065</v>
      </c>
      <c r="C264" s="38">
        <f t="shared" si="89"/>
        <v>14322876</v>
      </c>
      <c r="D264" s="38">
        <f t="shared" si="89"/>
        <v>19193941</v>
      </c>
      <c r="E264" s="38">
        <f t="shared" si="89"/>
        <v>18839807</v>
      </c>
      <c r="F264" s="38">
        <f t="shared" si="89"/>
        <v>539497</v>
      </c>
      <c r="G264" s="38">
        <f t="shared" si="89"/>
        <v>140410</v>
      </c>
      <c r="H264" s="38">
        <f t="shared" si="89"/>
        <v>19519714</v>
      </c>
      <c r="I264" s="36">
        <f>I69</f>
        <v>3101235</v>
      </c>
    </row>
    <row r="265" spans="1:9" ht="16.5" hidden="1">
      <c r="A265" s="20" t="s">
        <v>248</v>
      </c>
      <c r="B265" s="34">
        <f aca="true" t="shared" si="90" ref="B265:H265">SUM(B200:B203)</f>
        <v>4935408</v>
      </c>
      <c r="C265" s="38">
        <f t="shared" si="90"/>
        <v>14681825</v>
      </c>
      <c r="D265" s="38">
        <f t="shared" si="90"/>
        <v>19617233</v>
      </c>
      <c r="E265" s="38">
        <f t="shared" si="90"/>
        <v>18877758</v>
      </c>
      <c r="F265" s="38">
        <f t="shared" si="90"/>
        <v>572090</v>
      </c>
      <c r="G265" s="38">
        <f t="shared" si="90"/>
        <v>29602</v>
      </c>
      <c r="H265" s="38">
        <f t="shared" si="90"/>
        <v>19479450</v>
      </c>
      <c r="I265" s="36">
        <f>I82</f>
        <v>3154365</v>
      </c>
    </row>
    <row r="266" spans="1:9" ht="16.5" hidden="1">
      <c r="A266" s="20" t="s">
        <v>258</v>
      </c>
      <c r="B266" s="34">
        <f>SUM(B84:B95)</f>
        <v>5167379</v>
      </c>
      <c r="C266" s="38">
        <f aca="true" t="shared" si="91" ref="C266:H266">SUM(C84:C95)</f>
        <v>14269114</v>
      </c>
      <c r="D266" s="38">
        <f t="shared" si="91"/>
        <v>19436493</v>
      </c>
      <c r="E266" s="38">
        <f t="shared" si="91"/>
        <v>18420278</v>
      </c>
      <c r="F266" s="38">
        <f t="shared" si="91"/>
        <v>526086</v>
      </c>
      <c r="G266" s="38">
        <f t="shared" si="91"/>
        <v>34398</v>
      </c>
      <c r="H266" s="38">
        <f t="shared" si="91"/>
        <v>18980762</v>
      </c>
      <c r="I266" s="36">
        <f>I95</f>
        <v>3021186</v>
      </c>
    </row>
    <row r="267" spans="1:9" ht="16.5" hidden="1">
      <c r="A267" s="20" t="s">
        <v>262</v>
      </c>
      <c r="B267" s="34">
        <f>SUM(B97:B108)</f>
        <v>4620072</v>
      </c>
      <c r="C267" s="38">
        <f aca="true" t="shared" si="92" ref="C267:H267">SUM(C97:C108)</f>
        <v>13791951</v>
      </c>
      <c r="D267" s="38">
        <f t="shared" si="92"/>
        <v>18412023</v>
      </c>
      <c r="E267" s="38">
        <f t="shared" si="92"/>
        <v>17785412</v>
      </c>
      <c r="F267" s="38">
        <f t="shared" si="92"/>
        <v>505469</v>
      </c>
      <c r="G267" s="38">
        <f t="shared" si="92"/>
        <v>98006</v>
      </c>
      <c r="H267" s="38">
        <f t="shared" si="92"/>
        <v>18388887</v>
      </c>
      <c r="I267" s="36">
        <f>I108</f>
        <v>2649383</v>
      </c>
    </row>
    <row r="268" spans="1:9" ht="16.5" hidden="1">
      <c r="A268" s="20" t="s">
        <v>266</v>
      </c>
      <c r="B268" s="34">
        <f>SUM(B110:B121)</f>
        <v>4578222</v>
      </c>
      <c r="C268" s="38">
        <f aca="true" t="shared" si="93" ref="C268:H268">SUM(C110:C121)</f>
        <v>14084849</v>
      </c>
      <c r="D268" s="38">
        <f t="shared" si="93"/>
        <v>18663071</v>
      </c>
      <c r="E268" s="38">
        <f t="shared" si="93"/>
        <v>17259106</v>
      </c>
      <c r="F268" s="38">
        <f t="shared" si="93"/>
        <v>567445</v>
      </c>
      <c r="G268" s="38">
        <f t="shared" si="93"/>
        <v>4710</v>
      </c>
      <c r="H268" s="38">
        <f t="shared" si="93"/>
        <v>17831261</v>
      </c>
      <c r="I268" s="36">
        <f>I121</f>
        <v>2696894</v>
      </c>
    </row>
    <row r="269" spans="1:9" ht="16.5" hidden="1">
      <c r="A269" s="20" t="s">
        <v>282</v>
      </c>
      <c r="B269" s="34">
        <f>SUM(B123:B134)</f>
        <v>4386335</v>
      </c>
      <c r="C269" s="38">
        <f aca="true" t="shared" si="94" ref="C269:H269">SUM(C123:C134)</f>
        <v>13916973</v>
      </c>
      <c r="D269" s="38">
        <f t="shared" si="94"/>
        <v>18303308</v>
      </c>
      <c r="E269" s="38">
        <f t="shared" si="94"/>
        <v>16323674</v>
      </c>
      <c r="F269" s="38">
        <f t="shared" si="94"/>
        <v>606887</v>
      </c>
      <c r="G269" s="38">
        <f t="shared" si="94"/>
        <v>712</v>
      </c>
      <c r="H269" s="38">
        <f t="shared" si="94"/>
        <v>16931273</v>
      </c>
      <c r="I269" s="36">
        <f>I134</f>
        <v>2654052</v>
      </c>
    </row>
    <row r="270" spans="1:9" ht="16.5" hidden="1">
      <c r="A270" s="20" t="s">
        <v>24</v>
      </c>
      <c r="B270" s="34">
        <f>SUM(B136:B147)</f>
        <v>4857942</v>
      </c>
      <c r="C270" s="38">
        <f aca="true" t="shared" si="95" ref="C270:H270">SUM(C136:C147)</f>
        <v>13414066</v>
      </c>
      <c r="D270" s="38">
        <f t="shared" si="95"/>
        <v>18272008</v>
      </c>
      <c r="E270" s="38">
        <f t="shared" si="95"/>
        <v>16300976</v>
      </c>
      <c r="F270" s="38">
        <f t="shared" si="95"/>
        <v>574793</v>
      </c>
      <c r="G270" s="38">
        <f t="shared" si="95"/>
        <v>3365</v>
      </c>
      <c r="H270" s="38">
        <f t="shared" si="95"/>
        <v>16879134</v>
      </c>
      <c r="I270" s="36">
        <f>I147</f>
        <v>2147970</v>
      </c>
    </row>
    <row r="271" spans="1:9" ht="16.5" hidden="1">
      <c r="A271" s="20" t="s">
        <v>25</v>
      </c>
      <c r="B271" s="34">
        <f>SUM(B149:B160)</f>
        <v>4801403</v>
      </c>
      <c r="C271" s="38">
        <f aca="true" t="shared" si="96" ref="C271:H271">SUM(C149:C160)</f>
        <v>14188801</v>
      </c>
      <c r="D271" s="38">
        <f t="shared" si="96"/>
        <v>18990204</v>
      </c>
      <c r="E271" s="38">
        <f t="shared" si="96"/>
        <v>16759040</v>
      </c>
      <c r="F271" s="38">
        <f t="shared" si="96"/>
        <v>604935</v>
      </c>
      <c r="G271" s="38">
        <f t="shared" si="96"/>
        <v>68448</v>
      </c>
      <c r="H271" s="38">
        <f t="shared" si="96"/>
        <v>17432423</v>
      </c>
      <c r="I271" s="36">
        <f>I160</f>
        <v>2432261</v>
      </c>
    </row>
    <row r="272" spans="1:9" ht="16.5">
      <c r="A272" s="20" t="s">
        <v>41</v>
      </c>
      <c r="B272" s="34">
        <f>SUM(B162:B173)</f>
        <v>4759543</v>
      </c>
      <c r="C272" s="38">
        <f aca="true" t="shared" si="97" ref="C272:H272">SUM(C162:C173)</f>
        <v>13433243</v>
      </c>
      <c r="D272" s="38">
        <f t="shared" si="97"/>
        <v>18192786</v>
      </c>
      <c r="E272" s="38">
        <f t="shared" si="97"/>
        <v>16313947</v>
      </c>
      <c r="F272" s="38">
        <f t="shared" si="97"/>
        <v>602001</v>
      </c>
      <c r="G272" s="38">
        <f t="shared" si="97"/>
        <v>111898</v>
      </c>
      <c r="H272" s="38">
        <f t="shared" si="97"/>
        <v>17027846</v>
      </c>
      <c r="I272" s="36">
        <f>I173</f>
        <v>2193389</v>
      </c>
    </row>
    <row r="273" spans="1:9" ht="16.5">
      <c r="A273" s="20"/>
      <c r="B273" s="34"/>
      <c r="C273" s="38"/>
      <c r="D273" s="38"/>
      <c r="E273" s="38"/>
      <c r="F273" s="38"/>
      <c r="G273" s="38"/>
      <c r="H273" s="38"/>
      <c r="I273" s="36"/>
    </row>
    <row r="274" spans="1:9" ht="16.5" hidden="1">
      <c r="A274" s="24" t="s">
        <v>242</v>
      </c>
      <c r="B274" s="34">
        <v>4715282</v>
      </c>
      <c r="C274" s="38">
        <v>15080107</v>
      </c>
      <c r="D274" s="30">
        <f>B274+C274</f>
        <v>19795389</v>
      </c>
      <c r="E274" s="30">
        <v>19541874</v>
      </c>
      <c r="F274" s="30">
        <v>78559</v>
      </c>
      <c r="G274" s="30">
        <v>13804</v>
      </c>
      <c r="H274" s="30">
        <f>SUM(E274:G274)</f>
        <v>19634237</v>
      </c>
      <c r="I274" s="36">
        <f>I8</f>
        <v>3036541</v>
      </c>
    </row>
    <row r="275" spans="1:9" ht="16.5" hidden="1">
      <c r="A275" s="20" t="s">
        <v>243</v>
      </c>
      <c r="B275" s="34">
        <f aca="true" t="shared" si="98" ref="B275:H275">B233+B234</f>
        <v>4903320</v>
      </c>
      <c r="C275" s="38">
        <f t="shared" si="98"/>
        <v>14827515</v>
      </c>
      <c r="D275" s="38">
        <f t="shared" si="98"/>
        <v>19730835</v>
      </c>
      <c r="E275" s="38">
        <f t="shared" si="98"/>
        <v>19920567</v>
      </c>
      <c r="F275" s="38">
        <f t="shared" si="98"/>
        <v>86324</v>
      </c>
      <c r="G275" s="38">
        <f t="shared" si="98"/>
        <v>6101</v>
      </c>
      <c r="H275" s="38">
        <f t="shared" si="98"/>
        <v>20012992</v>
      </c>
      <c r="I275" s="36">
        <f>I21</f>
        <v>2762674</v>
      </c>
    </row>
    <row r="276" spans="1:9" ht="16.5" hidden="1">
      <c r="A276" s="24" t="s">
        <v>244</v>
      </c>
      <c r="B276" s="34">
        <f aca="true" t="shared" si="99" ref="B276:H276">B235+B236</f>
        <v>4984465</v>
      </c>
      <c r="C276" s="38">
        <f t="shared" si="99"/>
        <v>15229997</v>
      </c>
      <c r="D276" s="38">
        <f t="shared" si="99"/>
        <v>20214462</v>
      </c>
      <c r="E276" s="38">
        <f t="shared" si="99"/>
        <v>20118271</v>
      </c>
      <c r="F276" s="38">
        <f t="shared" si="99"/>
        <v>115059</v>
      </c>
      <c r="G276" s="38">
        <f t="shared" si="99"/>
        <v>6498</v>
      </c>
      <c r="H276" s="38">
        <f t="shared" si="99"/>
        <v>20239828</v>
      </c>
      <c r="I276" s="36">
        <f>I34</f>
        <v>2805073</v>
      </c>
    </row>
    <row r="277" spans="1:9" ht="16.5" hidden="1">
      <c r="A277" s="20" t="s">
        <v>245</v>
      </c>
      <c r="B277" s="40">
        <f aca="true" t="shared" si="100" ref="B277:H277">B237+B238</f>
        <v>4941713</v>
      </c>
      <c r="C277" s="41">
        <f t="shared" si="100"/>
        <v>14840142</v>
      </c>
      <c r="D277" s="41">
        <f t="shared" si="100"/>
        <v>19781855</v>
      </c>
      <c r="E277" s="41">
        <f t="shared" si="100"/>
        <v>19605821</v>
      </c>
      <c r="F277" s="41">
        <f t="shared" si="100"/>
        <v>156450</v>
      </c>
      <c r="G277" s="41">
        <f t="shared" si="100"/>
        <v>46827</v>
      </c>
      <c r="H277" s="41">
        <f t="shared" si="100"/>
        <v>19809098</v>
      </c>
      <c r="I277" s="36">
        <f>I47</f>
        <v>2830604</v>
      </c>
    </row>
    <row r="278" spans="1:9" ht="16.5" hidden="1">
      <c r="A278" s="42" t="s">
        <v>246</v>
      </c>
      <c r="B278" s="40">
        <f aca="true" t="shared" si="101" ref="B278:H278">B239+B240</f>
        <v>4763669</v>
      </c>
      <c r="C278" s="41">
        <f t="shared" si="101"/>
        <v>14118199</v>
      </c>
      <c r="D278" s="41">
        <f t="shared" si="101"/>
        <v>18881868</v>
      </c>
      <c r="E278" s="41">
        <f t="shared" si="101"/>
        <v>18683944</v>
      </c>
      <c r="F278" s="41">
        <f t="shared" si="101"/>
        <v>531508</v>
      </c>
      <c r="G278" s="41">
        <f t="shared" si="101"/>
        <v>56505</v>
      </c>
      <c r="H278" s="41">
        <f t="shared" si="101"/>
        <v>19271957</v>
      </c>
      <c r="I278" s="36">
        <f>I196</f>
        <v>2681376</v>
      </c>
    </row>
    <row r="279" spans="1:9" ht="16.5" hidden="1">
      <c r="A279" s="42" t="s">
        <v>247</v>
      </c>
      <c r="B279" s="40">
        <f aca="true" t="shared" si="102" ref="B279:H279">B241+B242</f>
        <v>4936298</v>
      </c>
      <c r="C279" s="41">
        <f t="shared" si="102"/>
        <v>14105846</v>
      </c>
      <c r="D279" s="41">
        <f t="shared" si="102"/>
        <v>19042144</v>
      </c>
      <c r="E279" s="41">
        <f t="shared" si="102"/>
        <v>19252023</v>
      </c>
      <c r="F279" s="41">
        <f t="shared" si="102"/>
        <v>573139</v>
      </c>
      <c r="G279" s="41">
        <f t="shared" si="102"/>
        <v>95087</v>
      </c>
      <c r="H279" s="41">
        <f t="shared" si="102"/>
        <v>19920249</v>
      </c>
      <c r="I279" s="36">
        <f>I73</f>
        <v>2334126</v>
      </c>
    </row>
    <row r="280" spans="1:9" ht="16.5" hidden="1">
      <c r="A280" s="42" t="s">
        <v>251</v>
      </c>
      <c r="B280" s="40">
        <f>SUM(B201:B204)</f>
        <v>5046325</v>
      </c>
      <c r="C280" s="41">
        <f aca="true" t="shared" si="103" ref="C280:H280">SUM(C201:C204)</f>
        <v>14792887</v>
      </c>
      <c r="D280" s="41">
        <f t="shared" si="103"/>
        <v>19839212</v>
      </c>
      <c r="E280" s="41">
        <f t="shared" si="103"/>
        <v>18410551</v>
      </c>
      <c r="F280" s="41">
        <f t="shared" si="103"/>
        <v>572902</v>
      </c>
      <c r="G280" s="41">
        <f t="shared" si="103"/>
        <v>55162</v>
      </c>
      <c r="H280" s="41">
        <f t="shared" si="103"/>
        <v>19038615</v>
      </c>
      <c r="I280" s="36">
        <f>I86</f>
        <v>2517193</v>
      </c>
    </row>
    <row r="281" spans="1:9" ht="16.5" hidden="1">
      <c r="A281" s="42" t="s">
        <v>259</v>
      </c>
      <c r="B281" s="40">
        <f aca="true" t="shared" si="104" ref="B281:H281">SUM(B87:B99)</f>
        <v>4999246</v>
      </c>
      <c r="C281" s="43">
        <f t="shared" si="104"/>
        <v>14335635</v>
      </c>
      <c r="D281" s="43">
        <f t="shared" si="104"/>
        <v>19334881</v>
      </c>
      <c r="E281" s="43">
        <f t="shared" si="104"/>
        <v>18038449</v>
      </c>
      <c r="F281" s="43">
        <f t="shared" si="104"/>
        <v>508026</v>
      </c>
      <c r="G281" s="43">
        <f t="shared" si="104"/>
        <v>76326</v>
      </c>
      <c r="H281" s="43">
        <f t="shared" si="104"/>
        <v>18622801</v>
      </c>
      <c r="I281" s="36">
        <f>I99</f>
        <v>2823862</v>
      </c>
    </row>
    <row r="282" spans="1:9" ht="16.5" hidden="1">
      <c r="A282" s="42" t="s">
        <v>264</v>
      </c>
      <c r="B282" s="40">
        <f>SUM(B100:B112)</f>
        <v>4615366</v>
      </c>
      <c r="C282" s="43">
        <f aca="true" t="shared" si="105" ref="C282:H282">SUM(C100:C112)</f>
        <v>13923839</v>
      </c>
      <c r="D282" s="43">
        <f t="shared" si="105"/>
        <v>18539205</v>
      </c>
      <c r="E282" s="43">
        <f t="shared" si="105"/>
        <v>18070364</v>
      </c>
      <c r="F282" s="43">
        <f t="shared" si="105"/>
        <v>504627</v>
      </c>
      <c r="G282" s="43">
        <f t="shared" si="105"/>
        <v>28901</v>
      </c>
      <c r="H282" s="43">
        <f t="shared" si="105"/>
        <v>18603892</v>
      </c>
      <c r="I282" s="36">
        <f>I112</f>
        <v>2374770</v>
      </c>
    </row>
    <row r="283" spans="1:9" ht="16.5" hidden="1">
      <c r="A283" s="42" t="s">
        <v>267</v>
      </c>
      <c r="B283" s="40">
        <f aca="true" t="shared" si="106" ref="B283:H283">SUM(B113:B125)</f>
        <v>4440205</v>
      </c>
      <c r="C283" s="43">
        <f t="shared" si="106"/>
        <v>14029376</v>
      </c>
      <c r="D283" s="43">
        <f t="shared" si="106"/>
        <v>18469581</v>
      </c>
      <c r="E283" s="43">
        <f t="shared" si="106"/>
        <v>16974800</v>
      </c>
      <c r="F283" s="43">
        <f t="shared" si="106"/>
        <v>608499</v>
      </c>
      <c r="G283" s="43">
        <f t="shared" si="106"/>
        <v>4016</v>
      </c>
      <c r="H283" s="43">
        <f t="shared" si="106"/>
        <v>17587315</v>
      </c>
      <c r="I283" s="36">
        <f>I125</f>
        <v>2333214</v>
      </c>
    </row>
    <row r="284" spans="1:9" ht="16.5" hidden="1">
      <c r="A284" s="42" t="s">
        <v>283</v>
      </c>
      <c r="B284" s="40">
        <f>SUM(B126:B138)</f>
        <v>4441928</v>
      </c>
      <c r="C284" s="43">
        <f aca="true" t="shared" si="107" ref="C284:H284">SUM(C126:C138)</f>
        <v>13680863</v>
      </c>
      <c r="D284" s="43">
        <f t="shared" si="107"/>
        <v>18122791</v>
      </c>
      <c r="E284" s="43">
        <f t="shared" si="107"/>
        <v>16213124</v>
      </c>
      <c r="F284" s="43">
        <f t="shared" si="107"/>
        <v>589591</v>
      </c>
      <c r="G284" s="43">
        <f t="shared" si="107"/>
        <v>712</v>
      </c>
      <c r="H284" s="43">
        <f t="shared" si="107"/>
        <v>16803427</v>
      </c>
      <c r="I284" s="36">
        <f>I138</f>
        <v>2081614</v>
      </c>
    </row>
    <row r="285" spans="1:9" ht="16.5" hidden="1">
      <c r="A285" s="33" t="s">
        <v>47</v>
      </c>
      <c r="B285" s="40">
        <f>SUM(B139:B151)</f>
        <v>4909764</v>
      </c>
      <c r="C285" s="43">
        <f aca="true" t="shared" si="108" ref="C285:H285">SUM(C139:C151)</f>
        <v>14119665</v>
      </c>
      <c r="D285" s="43">
        <f t="shared" si="108"/>
        <v>19029429</v>
      </c>
      <c r="E285" s="43">
        <f t="shared" si="108"/>
        <v>15809513</v>
      </c>
      <c r="F285" s="43">
        <f t="shared" si="108"/>
        <v>582688</v>
      </c>
      <c r="G285" s="43">
        <f t="shared" si="108"/>
        <v>3365</v>
      </c>
      <c r="H285" s="43">
        <f t="shared" si="108"/>
        <v>16395566</v>
      </c>
      <c r="I285" s="36">
        <f>I151</f>
        <v>2392494</v>
      </c>
    </row>
    <row r="286" spans="1:9" ht="16.5">
      <c r="A286" s="33" t="s">
        <v>48</v>
      </c>
      <c r="B286" s="40">
        <f>SUM(B152:B164)</f>
        <v>4780593</v>
      </c>
      <c r="C286" s="43">
        <f aca="true" t="shared" si="109" ref="C286:H286">SUM(C152:C164)</f>
        <v>13493392</v>
      </c>
      <c r="D286" s="43">
        <f t="shared" si="109"/>
        <v>18273985</v>
      </c>
      <c r="E286" s="43">
        <f t="shared" si="109"/>
        <v>16866747</v>
      </c>
      <c r="F286" s="43">
        <f t="shared" si="109"/>
        <v>602714</v>
      </c>
      <c r="G286" s="43">
        <f t="shared" si="109"/>
        <v>103607</v>
      </c>
      <c r="H286" s="43">
        <f t="shared" si="109"/>
        <v>17573068</v>
      </c>
      <c r="I286" s="36">
        <f>I164</f>
        <v>2319570</v>
      </c>
    </row>
    <row r="287" spans="1:9" ht="7.5" customHeight="1" thickBot="1">
      <c r="A287" s="44"/>
      <c r="B287" s="45"/>
      <c r="C287" s="46"/>
      <c r="D287" s="46"/>
      <c r="E287" s="46"/>
      <c r="F287" s="46"/>
      <c r="G287" s="46"/>
      <c r="H287" s="46"/>
      <c r="I287" s="47"/>
    </row>
    <row r="288" spans="1:2" ht="16.5">
      <c r="A288" s="1" t="s">
        <v>26</v>
      </c>
      <c r="B288" s="4" t="s">
        <v>27</v>
      </c>
    </row>
    <row r="289" spans="1:2" ht="16.5" hidden="1">
      <c r="A289" s="3" t="s">
        <v>28</v>
      </c>
      <c r="B289" s="48" t="s">
        <v>44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石油連盟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賢子</dc:creator>
  <cp:keywords/>
  <dc:description/>
  <cp:lastModifiedBy>石川 清博</cp:lastModifiedBy>
  <cp:lastPrinted>2007-10-04T00:37:47Z</cp:lastPrinted>
  <dcterms:created xsi:type="dcterms:W3CDTF">2000-10-05T01:08:32Z</dcterms:created>
  <dcterms:modified xsi:type="dcterms:W3CDTF">2008-03-12T06:15:45Z</dcterms:modified>
  <cp:category/>
  <cp:version/>
  <cp:contentType/>
  <cp:contentStatus/>
</cp:coreProperties>
</file>