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100" windowWidth="29320" windowHeight="21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<sst xmlns="http://schemas.openxmlformats.org/spreadsheetml/2006/main" count="73" uniqueCount="59">
  <si>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</si>
  <si>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</si>
  <si>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</si>
  <si>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</si>
  <si>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</si>
  <si>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</si>
  <si>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</si>
  <si>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</si>
  <si>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</si>
  <si>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</si>
  <si>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</si>
  <si>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</si>
  <si>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</si>
  <si>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</si>
  <si>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</si>
  <si>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</si>
  <si>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</si>
  <si>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</si>
  <si>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</si>
  <si>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</si>
  <si>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</si>
  <si>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</si>
  <si>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</si>
  <si>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</si>
  <si>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</si>
  <si>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</si>
  <si>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</si>
  <si>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</si>
  <si>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</si>
  <si>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</si>
  <si>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</si>
  <si>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</si>
  <si>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</si>
  <si>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</si>
  <si>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</si>
  <si>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</si>
  <si>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</si>
  <si>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</si>
  <si>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</si>
  <si>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</si>
  <si>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</si>
  <si>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</si>
  <si>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</si>
  <si>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</si>
  <si>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</si>
  <si>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</si>
  <si>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</si>
  <si>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</si>
  <si>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</si>
  <si>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</si>
  <si>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</si>
  <si>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平成24年の月別新車販売台数（軽自動車除く登録車数）</t>
  </si>
  <si>
    <t xml:space="preserve">平成24年2月新車販売台数(軽自動車除く登録車数) </t>
  </si>
  <si>
    <t>2月(Ａ)</t>
  </si>
  <si>
    <t>前年2月(Ｂ)</t>
  </si>
  <si>
    <t>1月（Ｃ）</t>
  </si>
  <si>
    <t>2月(Ａ)</t>
  </si>
  <si>
    <t>前年2月(Ｂ)</t>
  </si>
  <si>
    <t>1月(C)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</si>
</sst>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0" xfId="48" applyFont="1" applyFill="1" applyBorder="1" applyAlignment="1">
      <alignment vertical="center"/>
    </xf>
    <xf numFmtId="38" fontId="6" fillId="35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/>
    </xf>
    <xf numFmtId="38" fontId="8" fillId="33" borderId="10" xfId="48" applyFont="1" applyFill="1" applyBorder="1" applyAlignment="1">
      <alignment vertical="center"/>
    </xf>
    <xf numFmtId="38" fontId="8" fillId="34" borderId="10" xfId="48" applyFont="1" applyFill="1" applyBorder="1" applyAlignment="1">
      <alignment vertical="center"/>
    </xf>
    <xf numFmtId="38" fontId="8" fillId="35" borderId="11" xfId="48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5" borderId="12" xfId="48" applyFont="1" applyFill="1" applyBorder="1" applyAlignment="1">
      <alignment horizontal="center"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8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horizontal="center" vertical="center"/>
    </xf>
    <xf numFmtId="38" fontId="8" fillId="35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6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177" fontId="8" fillId="33" borderId="16" xfId="48" applyNumberFormat="1" applyFont="1" applyFill="1" applyBorder="1" applyAlignment="1">
      <alignment vertical="center"/>
    </xf>
    <xf numFmtId="38" fontId="8" fillId="35" borderId="16" xfId="48" applyFont="1" applyFill="1" applyBorder="1" applyAlignment="1">
      <alignment vertical="center"/>
    </xf>
    <xf numFmtId="38" fontId="8" fillId="35" borderId="17" xfId="48" applyFont="1" applyFill="1" applyBorder="1" applyAlignment="1">
      <alignment vertical="center"/>
    </xf>
    <xf numFmtId="177" fontId="8" fillId="35" borderId="16" xfId="48" applyNumberFormat="1" applyFont="1" applyFill="1" applyBorder="1" applyAlignment="1">
      <alignment vertical="center"/>
    </xf>
    <xf numFmtId="38" fontId="8" fillId="36" borderId="14" xfId="48" applyFont="1" applyFill="1" applyBorder="1" applyAlignment="1">
      <alignment horizontal="center" vertical="center"/>
    </xf>
    <xf numFmtId="38" fontId="8" fillId="36" borderId="15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3" borderId="20" xfId="48" applyFont="1" applyFill="1" applyBorder="1" applyAlignment="1">
      <alignment vertical="center"/>
    </xf>
    <xf numFmtId="176" fontId="6" fillId="35" borderId="11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9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left" vertical="center"/>
    </xf>
    <xf numFmtId="38" fontId="6" fillId="37" borderId="14" xfId="48" applyFont="1" applyFill="1" applyBorder="1" applyAlignment="1">
      <alignment vertical="center"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6" fillId="35" borderId="14" xfId="48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H38" sqref="H38"/>
    </sheetView>
  </sheetViews>
  <sheetFormatPr defaultColWidth="13.00390625" defaultRowHeight="14.25"/>
  <cols>
    <col min="1" max="1" width="17.50390625" style="4" bestFit="1" customWidth="1"/>
    <col min="2" max="16384" width="12.875" style="4" customWidth="1"/>
  </cols>
  <sheetData>
    <row r="1" spans="1:9" ht="24.75">
      <c r="A1" s="54" t="s">
        <v>52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4" t="s">
        <v>30</v>
      </c>
      <c r="H2" s="50">
        <v>39507</v>
      </c>
      <c r="I2" s="52"/>
    </row>
    <row r="3" spans="1:9" ht="18">
      <c r="A3" s="5" t="s">
        <v>31</v>
      </c>
      <c r="B3" s="5" t="s">
        <v>53</v>
      </c>
      <c r="C3" s="5" t="s">
        <v>54</v>
      </c>
      <c r="D3" s="5" t="s">
        <v>21</v>
      </c>
      <c r="E3" s="5" t="s">
        <v>55</v>
      </c>
      <c r="F3" s="5" t="s">
        <v>32</v>
      </c>
      <c r="G3" s="13" t="s">
        <v>22</v>
      </c>
      <c r="H3" s="5" t="s">
        <v>23</v>
      </c>
      <c r="I3" s="5" t="s">
        <v>24</v>
      </c>
    </row>
    <row r="4" spans="1:9" ht="18">
      <c r="A4" s="14" t="s">
        <v>33</v>
      </c>
      <c r="B4" s="43">
        <v>140825</v>
      </c>
      <c r="C4" s="43">
        <v>107345</v>
      </c>
      <c r="D4" s="44">
        <v>131.2</v>
      </c>
      <c r="E4" s="43">
        <v>114787</v>
      </c>
      <c r="F4" s="41">
        <f aca="true" t="shared" si="0" ref="F4:F10">B4/E4*100</f>
        <v>122.68375338670756</v>
      </c>
      <c r="G4" s="58">
        <v>255612</v>
      </c>
      <c r="H4" s="58">
        <v>181800</v>
      </c>
      <c r="I4" s="62">
        <v>140.6006600660066</v>
      </c>
    </row>
    <row r="5" spans="1:9" ht="18">
      <c r="A5" s="14" t="s">
        <v>34</v>
      </c>
      <c r="B5" s="43">
        <v>160966</v>
      </c>
      <c r="C5" s="43">
        <v>119346</v>
      </c>
      <c r="D5" s="44">
        <v>134.9</v>
      </c>
      <c r="E5" s="43">
        <v>124320</v>
      </c>
      <c r="F5" s="41">
        <f t="shared" si="0"/>
        <v>129.47715572715572</v>
      </c>
      <c r="G5" s="59">
        <v>285286</v>
      </c>
      <c r="H5" s="59">
        <v>212465</v>
      </c>
      <c r="I5" s="62">
        <v>134.27435106958794</v>
      </c>
    </row>
    <row r="6" spans="1:9" ht="18">
      <c r="A6" s="16" t="s">
        <v>27</v>
      </c>
      <c r="B6" s="2">
        <v>301791</v>
      </c>
      <c r="C6" s="2">
        <v>226691</v>
      </c>
      <c r="D6" s="45">
        <v>133.1</v>
      </c>
      <c r="E6" s="2">
        <v>239107</v>
      </c>
      <c r="F6" s="42">
        <f t="shared" si="0"/>
        <v>126.21587824697728</v>
      </c>
      <c r="G6" s="17">
        <v>540898</v>
      </c>
      <c r="H6" s="17">
        <v>394265</v>
      </c>
      <c r="I6" s="63">
        <v>137.19148288587627</v>
      </c>
    </row>
    <row r="7" spans="1:9" ht="18">
      <c r="A7" s="14" t="s">
        <v>35</v>
      </c>
      <c r="B7" s="43">
        <v>10643</v>
      </c>
      <c r="C7" s="43">
        <v>8342</v>
      </c>
      <c r="D7" s="44">
        <v>127.6</v>
      </c>
      <c r="E7" s="43">
        <v>8111</v>
      </c>
      <c r="F7" s="41">
        <f t="shared" si="0"/>
        <v>131.21686598446553</v>
      </c>
      <c r="G7" s="59">
        <v>18754</v>
      </c>
      <c r="H7" s="59">
        <v>14430</v>
      </c>
      <c r="I7" s="62">
        <v>129.96534996534996</v>
      </c>
    </row>
    <row r="8" spans="1:9" ht="18">
      <c r="A8" s="14" t="s">
        <v>26</v>
      </c>
      <c r="B8" s="43">
        <v>19674</v>
      </c>
      <c r="C8" s="43">
        <v>16511</v>
      </c>
      <c r="D8" s="44">
        <v>119.2</v>
      </c>
      <c r="E8" s="43">
        <v>15308</v>
      </c>
      <c r="F8" s="41">
        <f t="shared" si="0"/>
        <v>128.5210347530703</v>
      </c>
      <c r="G8" s="59">
        <v>34982</v>
      </c>
      <c r="H8" s="59">
        <v>29286</v>
      </c>
      <c r="I8" s="62">
        <v>119.4495663456942</v>
      </c>
    </row>
    <row r="9" spans="1:9" ht="18">
      <c r="A9" s="16" t="s">
        <v>27</v>
      </c>
      <c r="B9" s="2">
        <v>30317</v>
      </c>
      <c r="C9" s="2">
        <v>24853</v>
      </c>
      <c r="D9" s="45">
        <v>122</v>
      </c>
      <c r="E9" s="2">
        <v>23419</v>
      </c>
      <c r="F9" s="42">
        <f t="shared" si="0"/>
        <v>129.45471625603142</v>
      </c>
      <c r="G9" s="17">
        <v>53736</v>
      </c>
      <c r="H9" s="17">
        <v>43716</v>
      </c>
      <c r="I9" s="63">
        <v>122.92066977765579</v>
      </c>
    </row>
    <row r="10" spans="1:9" ht="18">
      <c r="A10" s="14" t="s">
        <v>28</v>
      </c>
      <c r="B10" s="46">
        <v>1105</v>
      </c>
      <c r="C10" s="46">
        <v>1090</v>
      </c>
      <c r="D10" s="44">
        <v>101.4</v>
      </c>
      <c r="E10" s="46">
        <v>741</v>
      </c>
      <c r="F10" s="41">
        <f t="shared" si="0"/>
        <v>149.12280701754386</v>
      </c>
      <c r="G10" s="60">
        <v>1846</v>
      </c>
      <c r="H10" s="59">
        <v>1807</v>
      </c>
      <c r="I10" s="62">
        <v>102.15827338129498</v>
      </c>
    </row>
    <row r="11" spans="1:9" ht="18">
      <c r="A11" s="5" t="s">
        <v>29</v>
      </c>
      <c r="B11" s="3">
        <v>333213</v>
      </c>
      <c r="C11" s="3">
        <v>252634</v>
      </c>
      <c r="D11" s="49">
        <v>131.9</v>
      </c>
      <c r="E11" s="3">
        <v>263267</v>
      </c>
      <c r="F11" s="9">
        <f>B11/E11*100</f>
        <v>126.56846471452936</v>
      </c>
      <c r="G11" s="61">
        <v>596480</v>
      </c>
      <c r="H11" s="3">
        <v>439788</v>
      </c>
      <c r="I11" s="49">
        <v>135.62898487453046</v>
      </c>
    </row>
    <row r="12" spans="1:9" ht="18">
      <c r="A12" s="47"/>
      <c r="B12" s="47"/>
      <c r="C12" s="47"/>
      <c r="D12" s="47"/>
      <c r="E12" s="47"/>
      <c r="F12" s="47"/>
      <c r="G12" s="47"/>
      <c r="H12" s="47"/>
      <c r="I12" s="47"/>
    </row>
    <row r="13" spans="1:14" ht="24.75">
      <c r="A13" s="53" t="s">
        <v>51</v>
      </c>
      <c r="B13" s="53"/>
      <c r="C13" s="53"/>
      <c r="D13" s="53"/>
      <c r="E13" s="53"/>
      <c r="F13" s="53"/>
      <c r="G13" s="53"/>
      <c r="H13" s="53"/>
      <c r="I13" s="53"/>
      <c r="J13" s="10"/>
      <c r="K13" s="10"/>
      <c r="L13" s="10"/>
      <c r="M13" s="50">
        <v>39507</v>
      </c>
      <c r="N13" s="51"/>
    </row>
    <row r="14" spans="1:14" ht="18">
      <c r="A14" s="5" t="s">
        <v>36</v>
      </c>
      <c r="B14" s="11" t="s">
        <v>37</v>
      </c>
      <c r="C14" s="5" t="s">
        <v>38</v>
      </c>
      <c r="D14" s="12" t="s">
        <v>39</v>
      </c>
      <c r="E14" s="5" t="s">
        <v>40</v>
      </c>
      <c r="F14" s="12" t="s">
        <v>41</v>
      </c>
      <c r="G14" s="5" t="s">
        <v>42</v>
      </c>
      <c r="H14" s="12" t="s">
        <v>43</v>
      </c>
      <c r="I14" s="5" t="s">
        <v>44</v>
      </c>
      <c r="J14" s="5" t="s">
        <v>45</v>
      </c>
      <c r="K14" s="5" t="s">
        <v>46</v>
      </c>
      <c r="L14" s="5" t="s">
        <v>47</v>
      </c>
      <c r="M14" s="5" t="s">
        <v>48</v>
      </c>
      <c r="N14" s="13" t="s">
        <v>49</v>
      </c>
    </row>
    <row r="15" spans="1:14" ht="18">
      <c r="A15" s="14" t="s">
        <v>50</v>
      </c>
      <c r="B15" s="6">
        <v>114787</v>
      </c>
      <c r="C15" s="1">
        <v>140825</v>
      </c>
      <c r="D15" s="6"/>
      <c r="E15" s="1"/>
      <c r="F15" s="1"/>
      <c r="G15" s="43"/>
      <c r="H15" s="43"/>
      <c r="I15" s="43"/>
      <c r="J15" s="43"/>
      <c r="K15" s="43"/>
      <c r="L15" s="43"/>
      <c r="M15" s="43"/>
      <c r="N15" s="15">
        <f aca="true" t="shared" si="1" ref="N15:N22">B15+C15+D15+E15+F15+G15+H15+I15+J15+K15+L15+M15</f>
        <v>255612</v>
      </c>
    </row>
    <row r="16" spans="1:14" ht="18">
      <c r="A16" s="14" t="s">
        <v>0</v>
      </c>
      <c r="B16" s="6">
        <v>124320</v>
      </c>
      <c r="C16" s="1">
        <v>160966</v>
      </c>
      <c r="D16" s="6"/>
      <c r="E16" s="1"/>
      <c r="F16" s="1"/>
      <c r="G16" s="43"/>
      <c r="H16" s="43"/>
      <c r="I16" s="43"/>
      <c r="J16" s="43"/>
      <c r="K16" s="43"/>
      <c r="L16" s="43"/>
      <c r="M16" s="43"/>
      <c r="N16" s="15">
        <f t="shared" si="1"/>
        <v>285286</v>
      </c>
    </row>
    <row r="17" spans="1:14" ht="18">
      <c r="A17" s="16" t="s">
        <v>1</v>
      </c>
      <c r="B17" s="7">
        <v>239107</v>
      </c>
      <c r="C17" s="2">
        <v>301791</v>
      </c>
      <c r="D17" s="7"/>
      <c r="E17" s="2"/>
      <c r="F17" s="2"/>
      <c r="G17" s="2"/>
      <c r="H17" s="2"/>
      <c r="I17" s="2"/>
      <c r="J17" s="2"/>
      <c r="K17" s="2"/>
      <c r="L17" s="2"/>
      <c r="M17" s="2"/>
      <c r="N17" s="17">
        <f t="shared" si="1"/>
        <v>540898</v>
      </c>
    </row>
    <row r="18" spans="1:14" ht="18">
      <c r="A18" s="14" t="s">
        <v>25</v>
      </c>
      <c r="B18" s="6">
        <v>8111</v>
      </c>
      <c r="C18" s="43">
        <v>10643</v>
      </c>
      <c r="D18" s="6"/>
      <c r="E18" s="1"/>
      <c r="F18" s="1"/>
      <c r="G18" s="43"/>
      <c r="H18" s="43"/>
      <c r="I18" s="43"/>
      <c r="J18" s="43"/>
      <c r="K18" s="43"/>
      <c r="L18" s="43"/>
      <c r="M18" s="43"/>
      <c r="N18" s="15">
        <f t="shared" si="1"/>
        <v>18754</v>
      </c>
    </row>
    <row r="19" spans="1:14" ht="18">
      <c r="A19" s="14" t="s">
        <v>2</v>
      </c>
      <c r="B19" s="6">
        <v>15308</v>
      </c>
      <c r="C19" s="43">
        <v>19674</v>
      </c>
      <c r="D19" s="6"/>
      <c r="E19" s="1"/>
      <c r="F19" s="1"/>
      <c r="G19" s="43"/>
      <c r="H19" s="43"/>
      <c r="I19" s="43"/>
      <c r="J19" s="43"/>
      <c r="K19" s="43"/>
      <c r="L19" s="43"/>
      <c r="M19" s="43"/>
      <c r="N19" s="15">
        <f t="shared" si="1"/>
        <v>34982</v>
      </c>
    </row>
    <row r="20" spans="1:14" ht="18">
      <c r="A20" s="16" t="s">
        <v>1</v>
      </c>
      <c r="B20" s="7">
        <v>23419</v>
      </c>
      <c r="C20" s="2">
        <v>30317</v>
      </c>
      <c r="D20" s="7"/>
      <c r="E20" s="2"/>
      <c r="F20" s="2"/>
      <c r="G20" s="2"/>
      <c r="H20" s="2"/>
      <c r="I20" s="2"/>
      <c r="J20" s="2"/>
      <c r="K20" s="2"/>
      <c r="L20" s="2"/>
      <c r="M20" s="2"/>
      <c r="N20" s="17">
        <f t="shared" si="1"/>
        <v>53736</v>
      </c>
    </row>
    <row r="21" spans="1:14" ht="18">
      <c r="A21" s="14" t="s">
        <v>3</v>
      </c>
      <c r="B21" s="6">
        <v>741</v>
      </c>
      <c r="C21" s="46">
        <v>1105</v>
      </c>
      <c r="D21" s="6"/>
      <c r="E21" s="48"/>
      <c r="F21" s="48"/>
      <c r="G21" s="46"/>
      <c r="H21" s="46"/>
      <c r="I21" s="46"/>
      <c r="J21" s="46"/>
      <c r="K21" s="46"/>
      <c r="L21" s="46"/>
      <c r="M21" s="46"/>
      <c r="N21" s="15">
        <f t="shared" si="1"/>
        <v>1846</v>
      </c>
    </row>
    <row r="22" spans="1:14" ht="18">
      <c r="A22" s="5" t="s">
        <v>4</v>
      </c>
      <c r="B22" s="8">
        <v>263267</v>
      </c>
      <c r="C22" s="3">
        <v>333213</v>
      </c>
      <c r="D22" s="8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596480</v>
      </c>
    </row>
    <row r="23" spans="1:14" ht="18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4.75">
      <c r="A24" s="56"/>
      <c r="B24" s="56"/>
      <c r="C24" s="56"/>
      <c r="D24" s="56"/>
      <c r="E24" s="56"/>
      <c r="F24" s="56"/>
      <c r="G24" s="56"/>
      <c r="H24" s="56"/>
      <c r="I24" s="56"/>
      <c r="J24" s="21"/>
      <c r="K24" s="21"/>
      <c r="L24" s="21"/>
      <c r="M24" s="21"/>
      <c r="N24" s="21"/>
    </row>
    <row r="25" spans="1:14" ht="18">
      <c r="A25" s="57" t="s">
        <v>5</v>
      </c>
      <c r="B25" s="57"/>
      <c r="C25" s="57"/>
      <c r="D25" s="22"/>
      <c r="E25" s="22"/>
      <c r="F25" s="22"/>
      <c r="G25" s="22"/>
      <c r="H25" s="50">
        <v>39507</v>
      </c>
      <c r="I25" s="52"/>
      <c r="J25" s="21"/>
      <c r="K25" s="21"/>
      <c r="L25" s="21"/>
      <c r="M25" s="21"/>
      <c r="N25" s="21"/>
    </row>
    <row r="26" spans="1:14" ht="18">
      <c r="A26" s="23" t="s">
        <v>6</v>
      </c>
      <c r="B26" s="24" t="s">
        <v>56</v>
      </c>
      <c r="C26" s="25" t="s">
        <v>57</v>
      </c>
      <c r="D26" s="24" t="s">
        <v>7</v>
      </c>
      <c r="E26" s="25" t="s">
        <v>58</v>
      </c>
      <c r="F26" s="24" t="s">
        <v>8</v>
      </c>
      <c r="G26" s="26" t="s">
        <v>22</v>
      </c>
      <c r="H26" s="27" t="s">
        <v>23</v>
      </c>
      <c r="I26" s="27" t="s">
        <v>9</v>
      </c>
      <c r="J26" s="21"/>
      <c r="K26" s="28"/>
      <c r="L26" s="21"/>
      <c r="M26" s="21"/>
      <c r="N26" s="21"/>
    </row>
    <row r="27" spans="1:14" ht="18">
      <c r="A27" s="29" t="s">
        <v>10</v>
      </c>
      <c r="B27" s="30">
        <v>147494</v>
      </c>
      <c r="C27" s="31">
        <v>114343</v>
      </c>
      <c r="D27" s="32">
        <v>129</v>
      </c>
      <c r="E27" s="30">
        <v>119578</v>
      </c>
      <c r="F27" s="32">
        <f>B27/E27*100</f>
        <v>123.3454314338758</v>
      </c>
      <c r="G27" s="30">
        <v>267072</v>
      </c>
      <c r="H27" s="31">
        <v>205848</v>
      </c>
      <c r="I27" s="32">
        <f>G27/H27*100</f>
        <v>129.7423341494695</v>
      </c>
      <c r="J27" s="21"/>
      <c r="K27" s="21"/>
      <c r="L27" s="21"/>
      <c r="M27" s="21"/>
      <c r="N27" s="21"/>
    </row>
    <row r="28" spans="1:14" ht="18">
      <c r="A28" s="29" t="s">
        <v>11</v>
      </c>
      <c r="B28" s="18">
        <v>38919</v>
      </c>
      <c r="C28" s="33">
        <v>34315</v>
      </c>
      <c r="D28" s="34">
        <v>113.4</v>
      </c>
      <c r="E28" s="18">
        <v>33079</v>
      </c>
      <c r="F28" s="34">
        <f>B28/E28*100</f>
        <v>117.65470540221894</v>
      </c>
      <c r="G28" s="18">
        <v>71998</v>
      </c>
      <c r="H28" s="33">
        <v>61150</v>
      </c>
      <c r="I28" s="34">
        <f>G28/H28*100</f>
        <v>117.73998364677023</v>
      </c>
      <c r="J28" s="21"/>
      <c r="K28" s="21"/>
      <c r="L28" s="21"/>
      <c r="M28" s="21"/>
      <c r="N28" s="21"/>
    </row>
    <row r="29" spans="1:14" ht="18">
      <c r="A29" s="23" t="s">
        <v>4</v>
      </c>
      <c r="B29" s="35">
        <f>B27+B28</f>
        <v>186413</v>
      </c>
      <c r="C29" s="36">
        <f>C27+C28</f>
        <v>148658</v>
      </c>
      <c r="D29" s="37">
        <v>125.4</v>
      </c>
      <c r="E29" s="35">
        <f>E27+E28</f>
        <v>152657</v>
      </c>
      <c r="F29" s="37">
        <f>B29/E29*100</f>
        <v>122.11231715545307</v>
      </c>
      <c r="G29" s="35">
        <f>G27+G28</f>
        <v>339070</v>
      </c>
      <c r="H29" s="36">
        <f>H27+H28</f>
        <v>266998</v>
      </c>
      <c r="I29" s="37">
        <f>G29/H29*100</f>
        <v>126.99346062517323</v>
      </c>
      <c r="J29" s="21"/>
      <c r="K29" s="21"/>
      <c r="L29" s="21"/>
      <c r="M29" s="21"/>
      <c r="N29" s="21"/>
    </row>
    <row r="30" spans="1:14" ht="18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4.75">
      <c r="A31" s="53" t="s">
        <v>20</v>
      </c>
      <c r="B31" s="53"/>
      <c r="C31" s="53"/>
      <c r="D31" s="53"/>
      <c r="E31" s="53"/>
      <c r="F31" s="53"/>
      <c r="G31" s="53"/>
      <c r="H31" s="53"/>
      <c r="I31" s="53"/>
      <c r="J31" s="10"/>
      <c r="K31" s="10"/>
      <c r="L31" s="10"/>
      <c r="M31" s="50">
        <v>39507</v>
      </c>
      <c r="N31" s="52"/>
    </row>
    <row r="32" spans="1:14" ht="18">
      <c r="A32" s="5" t="s">
        <v>12</v>
      </c>
      <c r="B32" s="12" t="s">
        <v>37</v>
      </c>
      <c r="C32" s="5" t="s">
        <v>38</v>
      </c>
      <c r="D32" s="12" t="s">
        <v>39</v>
      </c>
      <c r="E32" s="5" t="s">
        <v>40</v>
      </c>
      <c r="F32" s="12" t="s">
        <v>41</v>
      </c>
      <c r="G32" s="5" t="s">
        <v>42</v>
      </c>
      <c r="H32" s="12" t="s">
        <v>43</v>
      </c>
      <c r="I32" s="11" t="s">
        <v>44</v>
      </c>
      <c r="J32" s="5" t="s">
        <v>13</v>
      </c>
      <c r="K32" s="27" t="s">
        <v>14</v>
      </c>
      <c r="L32" s="24" t="s">
        <v>15</v>
      </c>
      <c r="M32" s="27" t="s">
        <v>16</v>
      </c>
      <c r="N32" s="24" t="s">
        <v>17</v>
      </c>
    </row>
    <row r="33" spans="1:14" ht="18">
      <c r="A33" s="38" t="s">
        <v>10</v>
      </c>
      <c r="B33" s="30">
        <v>119578</v>
      </c>
      <c r="C33" s="30">
        <v>147494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>
        <f>SUM(B33:M33)</f>
        <v>267072</v>
      </c>
    </row>
    <row r="34" spans="1:14" ht="18">
      <c r="A34" s="39" t="s">
        <v>18</v>
      </c>
      <c r="B34" s="18">
        <v>33079</v>
      </c>
      <c r="C34" s="18">
        <v>38919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71998</v>
      </c>
    </row>
    <row r="35" spans="1:14" ht="18">
      <c r="A35" s="5" t="s">
        <v>19</v>
      </c>
      <c r="B35" s="35">
        <f>B33+B34</f>
        <v>152657</v>
      </c>
      <c r="C35" s="35">
        <f>C33+C34</f>
        <v>186413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0"/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2012-03-01T05:39:04Z</dcterms:modified>
  <cp:category/>
  <cp:version/>
  <cp:contentType/>
  <cp:contentStatus/>
</cp:coreProperties>
</file>