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120" yWindow="2560" windowWidth="29040" windowHeight="18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<sst xmlns="http://schemas.openxmlformats.org/spreadsheetml/2006/main" count="74" uniqueCount="60">
  <si>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</si>
  <si>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</si>
  <si>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</si>
  <si>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</si>
  <si>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</si>
  <si>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</si>
  <si>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</si>
  <si>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</si>
  <si>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</si>
  <si>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</si>
  <si>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</si>
  <si>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</si>
  <si>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</si>
  <si>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</si>
  <si>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</si>
  <si>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</si>
  <si>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12月</t>
  </si>
  <si>
    <t>計</t>
  </si>
  <si>
    <t>四輪軽小型車</t>
  </si>
  <si>
    <t>合            計</t>
  </si>
  <si>
    <t>平成23年の月別軽四輪自動車新車販売台数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</si>
  <si>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</si>
  <si>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</si>
  <si>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</si>
  <si>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</si>
  <si>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</si>
  <si>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</si>
  <si>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</si>
  <si>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</si>
  <si>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</si>
  <si>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</si>
  <si>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</si>
  <si>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</si>
  <si>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</si>
  <si>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</si>
  <si>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</si>
  <si>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</si>
  <si>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</si>
  <si>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</si>
  <si>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</si>
  <si>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</si>
  <si>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</si>
  <si>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</si>
  <si>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</si>
  <si>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</si>
  <si>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</si>
  <si>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</si>
  <si>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</si>
  <si>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</si>
  <si>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</si>
  <si>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</si>
  <si>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>平成24年の月別新車販売台数（軽自動車除く登録車数）</t>
  </si>
  <si>
    <t xml:space="preserve">平成24年4月新車販売台数(軽自動車除く登録車数) </t>
  </si>
  <si>
    <t>4月(Ａ)</t>
  </si>
  <si>
    <t>3月（Ｃ）</t>
  </si>
  <si>
    <t xml:space="preserve">平成24年4月軽四輪新車販売台数(登録車数) </t>
  </si>
  <si>
    <t>4月(Ａ)</t>
  </si>
  <si>
    <t>前年4月(Ｂ)</t>
  </si>
  <si>
    <t>3月(C)</t>
  </si>
  <si>
    <t>前年4月(Ｂ)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</si>
</sst>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0_ "/>
    <numFmt numFmtId="179" formatCode="[$-411]yyyy&quot;年&quot;m&quot;月&quot;d&quot;日&quot;dddd"/>
    <numFmt numFmtId="180" formatCode="m&quot;月&quot;d&quot;日&quot;;@"/>
    <numFmt numFmtId="181" formatCode="yyyy&quot;年&quot;m&quot;月&quot;d&quot;日&quot;;@"/>
  </numFmts>
  <fonts count="47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6" fillId="33" borderId="10" xfId="48" applyFont="1" applyFill="1" applyBorder="1" applyAlignment="1">
      <alignment vertical="center"/>
    </xf>
    <xf numFmtId="38" fontId="6" fillId="34" borderId="10" xfId="48" applyFont="1" applyFill="1" applyBorder="1" applyAlignment="1">
      <alignment vertical="center"/>
    </xf>
    <xf numFmtId="38" fontId="6" fillId="35" borderId="11" xfId="48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/>
    </xf>
    <xf numFmtId="38" fontId="8" fillId="34" borderId="10" xfId="48" applyFont="1" applyFill="1" applyBorder="1" applyAlignment="1">
      <alignment vertical="center"/>
    </xf>
    <xf numFmtId="38" fontId="8" fillId="35" borderId="11" xfId="48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38" fontId="6" fillId="33" borderId="15" xfId="48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38" fontId="6" fillId="34" borderId="15" xfId="48" applyFont="1" applyFill="1" applyBorder="1" applyAlignment="1">
      <alignment vertical="center"/>
    </xf>
    <xf numFmtId="38" fontId="8" fillId="33" borderId="16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35" borderId="12" xfId="48" applyFont="1" applyFill="1" applyBorder="1" applyAlignment="1">
      <alignment horizontal="center" vertical="center"/>
    </xf>
    <xf numFmtId="38" fontId="8" fillId="35" borderId="14" xfId="48" applyFont="1" applyFill="1" applyBorder="1" applyAlignment="1">
      <alignment horizontal="center" vertical="center"/>
    </xf>
    <xf numFmtId="38" fontId="8" fillId="35" borderId="18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horizontal="center" vertical="center"/>
    </xf>
    <xf numFmtId="38" fontId="8" fillId="35" borderId="11" xfId="48" applyFont="1" applyFill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36" borderId="19" xfId="48" applyFont="1" applyFill="1" applyBorder="1" applyAlignment="1">
      <alignment horizontal="center" vertical="center"/>
    </xf>
    <xf numFmtId="38" fontId="8" fillId="33" borderId="14" xfId="48" applyFont="1" applyFill="1" applyBorder="1" applyAlignment="1">
      <alignment vertical="center"/>
    </xf>
    <xf numFmtId="38" fontId="8" fillId="33" borderId="18" xfId="48" applyFont="1" applyFill="1" applyBorder="1" applyAlignment="1">
      <alignment vertical="center"/>
    </xf>
    <xf numFmtId="177" fontId="8" fillId="33" borderId="14" xfId="48" applyNumberFormat="1" applyFont="1" applyFill="1" applyBorder="1" applyAlignment="1">
      <alignment vertical="center"/>
    </xf>
    <xf numFmtId="38" fontId="8" fillId="33" borderId="17" xfId="48" applyFont="1" applyFill="1" applyBorder="1" applyAlignment="1">
      <alignment vertical="center"/>
    </xf>
    <xf numFmtId="177" fontId="8" fillId="33" borderId="16" xfId="48" applyNumberFormat="1" applyFont="1" applyFill="1" applyBorder="1" applyAlignment="1">
      <alignment vertical="center"/>
    </xf>
    <xf numFmtId="38" fontId="8" fillId="35" borderId="16" xfId="48" applyFont="1" applyFill="1" applyBorder="1" applyAlignment="1">
      <alignment vertical="center"/>
    </xf>
    <xf numFmtId="38" fontId="8" fillId="35" borderId="17" xfId="48" applyFont="1" applyFill="1" applyBorder="1" applyAlignment="1">
      <alignment vertical="center"/>
    </xf>
    <xf numFmtId="177" fontId="8" fillId="35" borderId="16" xfId="48" applyNumberFormat="1" applyFont="1" applyFill="1" applyBorder="1" applyAlignment="1">
      <alignment vertical="center"/>
    </xf>
    <xf numFmtId="38" fontId="8" fillId="36" borderId="14" xfId="48" applyFont="1" applyFill="1" applyBorder="1" applyAlignment="1">
      <alignment horizontal="center" vertical="center"/>
    </xf>
    <xf numFmtId="38" fontId="8" fillId="36" borderId="15" xfId="48" applyFont="1" applyFill="1" applyBorder="1" applyAlignment="1">
      <alignment horizontal="center" vertical="center"/>
    </xf>
    <xf numFmtId="38" fontId="8" fillId="35" borderId="15" xfId="48" applyFont="1" applyFill="1" applyBorder="1" applyAlignment="1">
      <alignment vertical="center"/>
    </xf>
    <xf numFmtId="176" fontId="8" fillId="37" borderId="0" xfId="0" applyNumberFormat="1" applyFont="1" applyFill="1" applyBorder="1" applyAlignment="1">
      <alignment vertical="center"/>
    </xf>
    <xf numFmtId="176" fontId="8" fillId="34" borderId="0" xfId="0" applyNumberFormat="1" applyFont="1" applyFill="1" applyBorder="1" applyAlignment="1">
      <alignment vertical="center"/>
    </xf>
    <xf numFmtId="38" fontId="6" fillId="37" borderId="10" xfId="48" applyFont="1" applyFill="1" applyBorder="1" applyAlignment="1">
      <alignment vertical="center"/>
    </xf>
    <xf numFmtId="176" fontId="6" fillId="37" borderId="10" xfId="0" applyNumberFormat="1" applyFont="1" applyFill="1" applyBorder="1" applyAlignment="1">
      <alignment vertical="center"/>
    </xf>
    <xf numFmtId="176" fontId="6" fillId="34" borderId="10" xfId="0" applyNumberFormat="1" applyFont="1" applyFill="1" applyBorder="1" applyAlignment="1">
      <alignment vertical="center"/>
    </xf>
    <xf numFmtId="38" fontId="6" fillId="37" borderId="20" xfId="48" applyFont="1" applyFill="1" applyBorder="1" applyAlignment="1">
      <alignment vertical="center"/>
    </xf>
    <xf numFmtId="0" fontId="8" fillId="0" borderId="0" xfId="0" applyFont="1" applyBorder="1" applyAlignment="1">
      <alignment/>
    </xf>
    <xf numFmtId="38" fontId="6" fillId="33" borderId="20" xfId="48" applyFont="1" applyFill="1" applyBorder="1" applyAlignment="1">
      <alignment vertical="center"/>
    </xf>
    <xf numFmtId="38" fontId="6" fillId="37" borderId="15" xfId="48" applyFont="1" applyFill="1" applyBorder="1" applyAlignment="1">
      <alignment vertical="center"/>
    </xf>
    <xf numFmtId="38" fontId="6" fillId="37" borderId="16" xfId="48" applyFont="1" applyFill="1" applyBorder="1" applyAlignment="1">
      <alignment vertical="center"/>
    </xf>
    <xf numFmtId="38" fontId="8" fillId="37" borderId="10" xfId="48" applyFont="1" applyFill="1" applyBorder="1" applyAlignment="1">
      <alignment vertical="center"/>
    </xf>
    <xf numFmtId="38" fontId="8" fillId="37" borderId="20" xfId="48" applyFont="1" applyFill="1" applyBorder="1" applyAlignment="1">
      <alignment vertical="center"/>
    </xf>
    <xf numFmtId="38" fontId="6" fillId="37" borderId="14" xfId="48" applyFont="1" applyFill="1" applyBorder="1" applyAlignment="1">
      <alignment vertical="center"/>
    </xf>
    <xf numFmtId="176" fontId="8" fillId="37" borderId="18" xfId="0" applyNumberFormat="1" applyFont="1" applyFill="1" applyBorder="1" applyAlignment="1">
      <alignment vertical="center"/>
    </xf>
    <xf numFmtId="176" fontId="8" fillId="37" borderId="17" xfId="0" applyNumberFormat="1" applyFont="1" applyFill="1" applyBorder="1" applyAlignment="1">
      <alignment vertical="center"/>
    </xf>
    <xf numFmtId="176" fontId="6" fillId="37" borderId="14" xfId="0" applyNumberFormat="1" applyFont="1" applyFill="1" applyBorder="1" applyAlignment="1">
      <alignment vertical="center"/>
    </xf>
    <xf numFmtId="176" fontId="6" fillId="37" borderId="15" xfId="0" applyNumberFormat="1" applyFont="1" applyFill="1" applyBorder="1" applyAlignment="1">
      <alignment vertical="center"/>
    </xf>
    <xf numFmtId="176" fontId="6" fillId="34" borderId="15" xfId="0" applyNumberFormat="1" applyFont="1" applyFill="1" applyBorder="1" applyAlignment="1">
      <alignment vertical="center"/>
    </xf>
    <xf numFmtId="38" fontId="6" fillId="35" borderId="21" xfId="48" applyFont="1" applyFill="1" applyBorder="1" applyAlignment="1">
      <alignment vertical="center"/>
    </xf>
    <xf numFmtId="58" fontId="8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17" xfId="48" applyFont="1" applyBorder="1" applyAlignment="1">
      <alignment horizontal="left" vertical="center"/>
    </xf>
    <xf numFmtId="176" fontId="6" fillId="35" borderId="11" xfId="0" applyNumberFormat="1" applyFont="1" applyFill="1" applyBorder="1" applyAlignment="1">
      <alignment vertical="center"/>
    </xf>
    <xf numFmtId="176" fontId="8" fillId="35" borderId="11" xfId="0" applyNumberFormat="1" applyFont="1" applyFill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25" zoomScaleNormal="125" workbookViewId="0" topLeftCell="A1">
      <selection activeCell="G22" sqref="G22"/>
    </sheetView>
  </sheetViews>
  <sheetFormatPr defaultColWidth="13.00390625" defaultRowHeight="14.25"/>
  <cols>
    <col min="1" max="1" width="17.50390625" style="4" bestFit="1" customWidth="1"/>
    <col min="2" max="16384" width="12.875" style="4" customWidth="1"/>
  </cols>
  <sheetData>
    <row r="1" spans="1:9" ht="24.75">
      <c r="A1" s="62" t="s">
        <v>52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4" t="s">
        <v>30</v>
      </c>
      <c r="H2" s="58">
        <v>39568</v>
      </c>
      <c r="I2" s="60"/>
    </row>
    <row r="3" spans="1:9" ht="18">
      <c r="A3" s="5" t="s">
        <v>31</v>
      </c>
      <c r="B3" s="5" t="s">
        <v>53</v>
      </c>
      <c r="C3" s="5" t="s">
        <v>59</v>
      </c>
      <c r="D3" s="5" t="s">
        <v>21</v>
      </c>
      <c r="E3" s="5" t="s">
        <v>54</v>
      </c>
      <c r="F3" s="9" t="s">
        <v>32</v>
      </c>
      <c r="G3" s="5" t="s">
        <v>22</v>
      </c>
      <c r="H3" s="5" t="s">
        <v>23</v>
      </c>
      <c r="I3" s="5" t="s">
        <v>24</v>
      </c>
    </row>
    <row r="4" spans="1:9" ht="18">
      <c r="A4" s="12" t="s">
        <v>33</v>
      </c>
      <c r="B4" s="41">
        <v>86796</v>
      </c>
      <c r="C4" s="41">
        <v>40377</v>
      </c>
      <c r="D4" s="42">
        <v>214.96396463333087</v>
      </c>
      <c r="E4" s="51">
        <v>208783</v>
      </c>
      <c r="F4" s="52">
        <f>B4/E4*100</f>
        <v>41.57235023924362</v>
      </c>
      <c r="G4" s="51">
        <v>551191</v>
      </c>
      <c r="H4" s="51">
        <v>332889</v>
      </c>
      <c r="I4" s="54">
        <v>165.57801549465438</v>
      </c>
    </row>
    <row r="5" spans="1:9" ht="18">
      <c r="A5" s="12" t="s">
        <v>34</v>
      </c>
      <c r="B5" s="41">
        <v>100240</v>
      </c>
      <c r="C5" s="41">
        <v>56751</v>
      </c>
      <c r="D5" s="42">
        <v>176.6312487885676</v>
      </c>
      <c r="E5" s="47">
        <v>234944</v>
      </c>
      <c r="F5" s="39">
        <f aca="true" t="shared" si="0" ref="F5:F10">B5/E5*100</f>
        <v>42.66548624353037</v>
      </c>
      <c r="G5" s="47">
        <v>620470</v>
      </c>
      <c r="H5" s="41">
        <v>402287</v>
      </c>
      <c r="I5" s="55">
        <v>154.23565762751468</v>
      </c>
    </row>
    <row r="6" spans="1:9" ht="18">
      <c r="A6" s="14" t="s">
        <v>27</v>
      </c>
      <c r="B6" s="2">
        <v>187036</v>
      </c>
      <c r="C6" s="2">
        <v>97128</v>
      </c>
      <c r="D6" s="43">
        <v>192.56651017214398</v>
      </c>
      <c r="E6" s="15">
        <v>443727</v>
      </c>
      <c r="F6" s="40">
        <f t="shared" si="0"/>
        <v>42.15114248175117</v>
      </c>
      <c r="G6" s="15">
        <v>1171661</v>
      </c>
      <c r="H6" s="15">
        <v>735176</v>
      </c>
      <c r="I6" s="56">
        <v>159.37149743734832</v>
      </c>
    </row>
    <row r="7" spans="1:9" ht="18">
      <c r="A7" s="12" t="s">
        <v>35</v>
      </c>
      <c r="B7" s="41">
        <v>8007</v>
      </c>
      <c r="C7" s="41">
        <v>4409</v>
      </c>
      <c r="D7" s="42">
        <v>181.60580630528466</v>
      </c>
      <c r="E7" s="47">
        <v>21519</v>
      </c>
      <c r="F7" s="39">
        <f t="shared" si="0"/>
        <v>37.20897811236581</v>
      </c>
      <c r="G7" s="47">
        <v>48280</v>
      </c>
      <c r="H7" s="41">
        <v>33402</v>
      </c>
      <c r="I7" s="55">
        <v>144.5422429794623</v>
      </c>
    </row>
    <row r="8" spans="1:9" ht="18">
      <c r="A8" s="12" t="s">
        <v>26</v>
      </c>
      <c r="B8" s="41">
        <v>12932</v>
      </c>
      <c r="C8" s="41">
        <v>6868</v>
      </c>
      <c r="D8" s="42">
        <v>188.29353523587653</v>
      </c>
      <c r="E8" s="47">
        <v>30239</v>
      </c>
      <c r="F8" s="39">
        <f t="shared" si="0"/>
        <v>42.76596448295248</v>
      </c>
      <c r="G8" s="47">
        <v>78153</v>
      </c>
      <c r="H8" s="41">
        <v>55160</v>
      </c>
      <c r="I8" s="55">
        <v>141.6841914430747</v>
      </c>
    </row>
    <row r="9" spans="1:9" ht="18">
      <c r="A9" s="14" t="s">
        <v>27</v>
      </c>
      <c r="B9" s="2">
        <v>20939</v>
      </c>
      <c r="C9" s="2">
        <v>11277</v>
      </c>
      <c r="D9" s="43">
        <v>185.67881528775382</v>
      </c>
      <c r="E9" s="15">
        <v>51758</v>
      </c>
      <c r="F9" s="40">
        <f t="shared" si="0"/>
        <v>40.45558174581707</v>
      </c>
      <c r="G9" s="15">
        <v>126433</v>
      </c>
      <c r="H9" s="15">
        <v>88562</v>
      </c>
      <c r="I9" s="56">
        <v>142.762132743163</v>
      </c>
    </row>
    <row r="10" spans="1:9" ht="18">
      <c r="A10" s="12" t="s">
        <v>28</v>
      </c>
      <c r="B10" s="44">
        <v>1002</v>
      </c>
      <c r="C10" s="44">
        <v>419</v>
      </c>
      <c r="D10" s="42">
        <v>239.14081145584726</v>
      </c>
      <c r="E10" s="48">
        <v>2474</v>
      </c>
      <c r="F10" s="53">
        <f t="shared" si="0"/>
        <v>40.50121261115602</v>
      </c>
      <c r="G10" s="48">
        <v>5322</v>
      </c>
      <c r="H10" s="41">
        <v>4263</v>
      </c>
      <c r="I10" s="55">
        <v>124.84166080225194</v>
      </c>
    </row>
    <row r="11" spans="1:9" ht="18">
      <c r="A11" s="5" t="s">
        <v>29</v>
      </c>
      <c r="B11" s="3">
        <v>208977</v>
      </c>
      <c r="C11" s="3">
        <v>108824</v>
      </c>
      <c r="D11" s="65">
        <v>192.03208850988753</v>
      </c>
      <c r="E11" s="3">
        <v>497959</v>
      </c>
      <c r="F11" s="66">
        <f>B11/E11*100</f>
        <v>41.9667081024743</v>
      </c>
      <c r="G11" s="3">
        <v>1094439</v>
      </c>
      <c r="H11" s="3">
        <v>719177</v>
      </c>
      <c r="I11" s="65">
        <v>152.17936613657</v>
      </c>
    </row>
    <row r="12" spans="1:9" ht="18">
      <c r="A12" s="45"/>
      <c r="B12" s="45"/>
      <c r="C12" s="45"/>
      <c r="D12" s="45"/>
      <c r="E12" s="45"/>
      <c r="F12" s="45"/>
      <c r="G12" s="45"/>
      <c r="H12" s="45"/>
      <c r="I12" s="45"/>
    </row>
    <row r="13" spans="1:14" ht="24.75">
      <c r="A13" s="61" t="s">
        <v>51</v>
      </c>
      <c r="B13" s="61"/>
      <c r="C13" s="61"/>
      <c r="D13" s="61"/>
      <c r="E13" s="61"/>
      <c r="F13" s="61"/>
      <c r="G13" s="61"/>
      <c r="H13" s="61"/>
      <c r="I13" s="61"/>
      <c r="J13" s="8"/>
      <c r="K13" s="8"/>
      <c r="L13" s="8"/>
      <c r="M13" s="58">
        <v>39568</v>
      </c>
      <c r="N13" s="59"/>
    </row>
    <row r="14" spans="1:14" ht="18">
      <c r="A14" s="5" t="s">
        <v>36</v>
      </c>
      <c r="B14" s="9" t="s">
        <v>37</v>
      </c>
      <c r="C14" s="5" t="s">
        <v>38</v>
      </c>
      <c r="D14" s="10" t="s">
        <v>39</v>
      </c>
      <c r="E14" s="5" t="s">
        <v>40</v>
      </c>
      <c r="F14" s="10" t="s">
        <v>41</v>
      </c>
      <c r="G14" s="5" t="s">
        <v>42</v>
      </c>
      <c r="H14" s="10" t="s">
        <v>43</v>
      </c>
      <c r="I14" s="5" t="s">
        <v>44</v>
      </c>
      <c r="J14" s="5" t="s">
        <v>45</v>
      </c>
      <c r="K14" s="5" t="s">
        <v>46</v>
      </c>
      <c r="L14" s="5" t="s">
        <v>47</v>
      </c>
      <c r="M14" s="5" t="s">
        <v>48</v>
      </c>
      <c r="N14" s="11" t="s">
        <v>49</v>
      </c>
    </row>
    <row r="15" spans="1:14" ht="18">
      <c r="A15" s="12" t="s">
        <v>50</v>
      </c>
      <c r="B15" s="51">
        <v>114787</v>
      </c>
      <c r="C15" s="49">
        <v>140825</v>
      </c>
      <c r="D15" s="41">
        <v>208783</v>
      </c>
      <c r="E15" s="41">
        <v>86796</v>
      </c>
      <c r="F15" s="1"/>
      <c r="G15" s="41"/>
      <c r="H15" s="41"/>
      <c r="I15" s="41"/>
      <c r="J15" s="41"/>
      <c r="K15" s="41"/>
      <c r="L15" s="41"/>
      <c r="M15" s="41"/>
      <c r="N15" s="13">
        <f aca="true" t="shared" si="1" ref="N15:N22">B15+C15+D15+E15+F15+G15+H15+I15+J15+K15+L15+M15</f>
        <v>551191</v>
      </c>
    </row>
    <row r="16" spans="1:14" ht="18">
      <c r="A16" s="12" t="s">
        <v>0</v>
      </c>
      <c r="B16" s="47">
        <v>124320</v>
      </c>
      <c r="C16" s="49">
        <v>160966</v>
      </c>
      <c r="D16" s="41">
        <v>234944</v>
      </c>
      <c r="E16" s="41">
        <v>100240</v>
      </c>
      <c r="F16" s="1"/>
      <c r="G16" s="41"/>
      <c r="H16" s="41"/>
      <c r="I16" s="41"/>
      <c r="J16" s="41"/>
      <c r="K16" s="41"/>
      <c r="L16" s="41"/>
      <c r="M16" s="41"/>
      <c r="N16" s="13">
        <f t="shared" si="1"/>
        <v>620470</v>
      </c>
    </row>
    <row r="17" spans="1:14" ht="18">
      <c r="A17" s="14" t="s">
        <v>1</v>
      </c>
      <c r="B17" s="15">
        <v>239107</v>
      </c>
      <c r="C17" s="6">
        <v>301791</v>
      </c>
      <c r="D17" s="2">
        <v>443727</v>
      </c>
      <c r="E17" s="2">
        <v>187036</v>
      </c>
      <c r="F17" s="2"/>
      <c r="G17" s="2"/>
      <c r="H17" s="2"/>
      <c r="I17" s="2"/>
      <c r="J17" s="2"/>
      <c r="K17" s="2"/>
      <c r="L17" s="2"/>
      <c r="M17" s="2"/>
      <c r="N17" s="15">
        <f t="shared" si="1"/>
        <v>1171661</v>
      </c>
    </row>
    <row r="18" spans="1:14" ht="18">
      <c r="A18" s="12" t="s">
        <v>25</v>
      </c>
      <c r="B18" s="47">
        <v>8111</v>
      </c>
      <c r="C18" s="49">
        <v>10643</v>
      </c>
      <c r="D18" s="41">
        <v>21519</v>
      </c>
      <c r="E18" s="41">
        <v>8007</v>
      </c>
      <c r="F18" s="1"/>
      <c r="G18" s="41"/>
      <c r="H18" s="41"/>
      <c r="I18" s="41"/>
      <c r="J18" s="41"/>
      <c r="K18" s="41"/>
      <c r="L18" s="41"/>
      <c r="M18" s="41"/>
      <c r="N18" s="13">
        <f t="shared" si="1"/>
        <v>48280</v>
      </c>
    </row>
    <row r="19" spans="1:14" ht="18">
      <c r="A19" s="12" t="s">
        <v>2</v>
      </c>
      <c r="B19" s="47">
        <v>15308</v>
      </c>
      <c r="C19" s="49">
        <v>19674</v>
      </c>
      <c r="D19" s="41">
        <v>30239</v>
      </c>
      <c r="E19" s="41">
        <v>12932</v>
      </c>
      <c r="F19" s="1"/>
      <c r="G19" s="41"/>
      <c r="H19" s="41"/>
      <c r="I19" s="41"/>
      <c r="J19" s="41"/>
      <c r="K19" s="41"/>
      <c r="L19" s="41"/>
      <c r="M19" s="41"/>
      <c r="N19" s="13">
        <f t="shared" si="1"/>
        <v>78153</v>
      </c>
    </row>
    <row r="20" spans="1:14" ht="18">
      <c r="A20" s="14" t="s">
        <v>1</v>
      </c>
      <c r="B20" s="15">
        <v>23419</v>
      </c>
      <c r="C20" s="6">
        <v>30317</v>
      </c>
      <c r="D20" s="2">
        <v>51758</v>
      </c>
      <c r="E20" s="2">
        <v>20939</v>
      </c>
      <c r="F20" s="2"/>
      <c r="G20" s="2"/>
      <c r="H20" s="2"/>
      <c r="I20" s="2"/>
      <c r="J20" s="2"/>
      <c r="K20" s="2"/>
      <c r="L20" s="2"/>
      <c r="M20" s="2"/>
      <c r="N20" s="15">
        <f t="shared" si="1"/>
        <v>126433</v>
      </c>
    </row>
    <row r="21" spans="1:14" ht="18">
      <c r="A21" s="12" t="s">
        <v>3</v>
      </c>
      <c r="B21" s="48">
        <v>741</v>
      </c>
      <c r="C21" s="50">
        <v>1105</v>
      </c>
      <c r="D21" s="44">
        <v>2474</v>
      </c>
      <c r="E21" s="44">
        <v>1002</v>
      </c>
      <c r="F21" s="46"/>
      <c r="G21" s="44"/>
      <c r="H21" s="44"/>
      <c r="I21" s="44"/>
      <c r="J21" s="44"/>
      <c r="K21" s="44"/>
      <c r="L21" s="44"/>
      <c r="M21" s="44"/>
      <c r="N21" s="13">
        <f t="shared" si="1"/>
        <v>5322</v>
      </c>
    </row>
    <row r="22" spans="1:14" ht="18">
      <c r="A22" s="5" t="s">
        <v>4</v>
      </c>
      <c r="B22" s="3">
        <v>263267</v>
      </c>
      <c r="C22" s="7">
        <v>333213</v>
      </c>
      <c r="D22" s="57">
        <v>497959</v>
      </c>
      <c r="E22" s="57">
        <v>208977</v>
      </c>
      <c r="F22" s="3"/>
      <c r="G22" s="3"/>
      <c r="H22" s="3"/>
      <c r="I22" s="3"/>
      <c r="J22" s="3"/>
      <c r="K22" s="3"/>
      <c r="L22" s="3"/>
      <c r="M22" s="3"/>
      <c r="N22" s="3">
        <f t="shared" si="1"/>
        <v>1303416</v>
      </c>
    </row>
    <row r="23" spans="1:14" ht="18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24.75">
      <c r="A24" s="62" t="s">
        <v>55</v>
      </c>
      <c r="B24" s="63"/>
      <c r="C24" s="63"/>
      <c r="D24" s="63"/>
      <c r="E24" s="63"/>
      <c r="F24" s="63"/>
      <c r="G24" s="63"/>
      <c r="H24" s="63"/>
      <c r="I24" s="63"/>
      <c r="J24" s="19"/>
      <c r="K24" s="19"/>
      <c r="L24" s="19"/>
      <c r="M24" s="19"/>
      <c r="N24" s="19"/>
    </row>
    <row r="25" spans="1:14" ht="18">
      <c r="A25" s="64" t="s">
        <v>5</v>
      </c>
      <c r="B25" s="64"/>
      <c r="C25" s="64"/>
      <c r="D25" s="20"/>
      <c r="E25" s="20"/>
      <c r="F25" s="20"/>
      <c r="G25" s="20"/>
      <c r="H25" s="58">
        <v>39568</v>
      </c>
      <c r="I25" s="60"/>
      <c r="J25" s="19"/>
      <c r="K25" s="19"/>
      <c r="L25" s="19"/>
      <c r="M25" s="19"/>
      <c r="N25" s="19"/>
    </row>
    <row r="26" spans="1:14" ht="18">
      <c r="A26" s="21" t="s">
        <v>6</v>
      </c>
      <c r="B26" s="22" t="s">
        <v>56</v>
      </c>
      <c r="C26" s="23" t="s">
        <v>57</v>
      </c>
      <c r="D26" s="22" t="s">
        <v>7</v>
      </c>
      <c r="E26" s="23" t="s">
        <v>58</v>
      </c>
      <c r="F26" s="22" t="s">
        <v>8</v>
      </c>
      <c r="G26" s="24" t="s">
        <v>22</v>
      </c>
      <c r="H26" s="25" t="s">
        <v>23</v>
      </c>
      <c r="I26" s="25" t="s">
        <v>9</v>
      </c>
      <c r="J26" s="19"/>
      <c r="K26" s="26"/>
      <c r="L26" s="19"/>
      <c r="M26" s="19"/>
      <c r="N26" s="19"/>
    </row>
    <row r="27" spans="1:14" ht="18">
      <c r="A27" s="27" t="s">
        <v>10</v>
      </c>
      <c r="B27" s="28">
        <v>119225</v>
      </c>
      <c r="C27" s="29">
        <v>56401</v>
      </c>
      <c r="D27" s="30">
        <f>B27/C27*100</f>
        <v>211.38809595574548</v>
      </c>
      <c r="E27" s="28">
        <v>197189</v>
      </c>
      <c r="F27" s="30">
        <f>B27/E27*100</f>
        <v>60.4622975926649</v>
      </c>
      <c r="G27" s="28">
        <v>583486</v>
      </c>
      <c r="H27" s="29">
        <v>382039</v>
      </c>
      <c r="I27" s="30">
        <f>G27/H27*100</f>
        <v>152.72943338245574</v>
      </c>
      <c r="J27" s="19"/>
      <c r="K27" s="19"/>
      <c r="L27" s="19"/>
      <c r="M27" s="19"/>
      <c r="N27" s="19"/>
    </row>
    <row r="28" spans="1:14" ht="18">
      <c r="A28" s="27" t="s">
        <v>11</v>
      </c>
      <c r="B28" s="16">
        <v>31429</v>
      </c>
      <c r="C28" s="31">
        <v>20447</v>
      </c>
      <c r="D28" s="32">
        <f>B28/C28*100</f>
        <v>153.70959064899498</v>
      </c>
      <c r="E28" s="16">
        <v>56740</v>
      </c>
      <c r="F28" s="32">
        <f>B28/E28*100</f>
        <v>55.391258371519214</v>
      </c>
      <c r="G28" s="16">
        <v>160067</v>
      </c>
      <c r="H28" s="31">
        <v>120016</v>
      </c>
      <c r="I28" s="32">
        <f>G28/H28*100</f>
        <v>133.37138381549127</v>
      </c>
      <c r="J28" s="19"/>
      <c r="K28" s="19"/>
      <c r="L28" s="19"/>
      <c r="M28" s="19"/>
      <c r="N28" s="19"/>
    </row>
    <row r="29" spans="1:14" ht="18">
      <c r="A29" s="21" t="s">
        <v>4</v>
      </c>
      <c r="B29" s="33">
        <f>B27+B28</f>
        <v>150654</v>
      </c>
      <c r="C29" s="34">
        <f>C27+C28</f>
        <v>76848</v>
      </c>
      <c r="D29" s="35">
        <f>B29/C29*100</f>
        <v>196.04153653966273</v>
      </c>
      <c r="E29" s="33">
        <f>E27+E28</f>
        <v>253929</v>
      </c>
      <c r="F29" s="35">
        <f>B29/E29*100</f>
        <v>59.32918256678048</v>
      </c>
      <c r="G29" s="38">
        <v>743653</v>
      </c>
      <c r="H29" s="34">
        <f>H27+H28</f>
        <v>502055</v>
      </c>
      <c r="I29" s="35">
        <f>G29/H29*100</f>
        <v>148.12181932258417</v>
      </c>
      <c r="J29" s="19"/>
      <c r="K29" s="19"/>
      <c r="L29" s="19"/>
      <c r="M29" s="19"/>
      <c r="N29" s="19"/>
    </row>
    <row r="30" spans="1:14" ht="18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24.75">
      <c r="A31" s="61" t="s">
        <v>20</v>
      </c>
      <c r="B31" s="61"/>
      <c r="C31" s="61"/>
      <c r="D31" s="61"/>
      <c r="E31" s="61"/>
      <c r="F31" s="61"/>
      <c r="G31" s="61"/>
      <c r="H31" s="61"/>
      <c r="I31" s="61"/>
      <c r="J31" s="8"/>
      <c r="K31" s="8"/>
      <c r="L31" s="8"/>
      <c r="M31" s="58">
        <v>39568</v>
      </c>
      <c r="N31" s="60"/>
    </row>
    <row r="32" spans="1:14" ht="18">
      <c r="A32" s="5" t="s">
        <v>12</v>
      </c>
      <c r="B32" s="10" t="s">
        <v>37</v>
      </c>
      <c r="C32" s="5" t="s">
        <v>38</v>
      </c>
      <c r="D32" s="10" t="s">
        <v>39</v>
      </c>
      <c r="E32" s="5" t="s">
        <v>40</v>
      </c>
      <c r="F32" s="10" t="s">
        <v>41</v>
      </c>
      <c r="G32" s="5" t="s">
        <v>42</v>
      </c>
      <c r="H32" s="10" t="s">
        <v>43</v>
      </c>
      <c r="I32" s="9" t="s">
        <v>44</v>
      </c>
      <c r="J32" s="5" t="s">
        <v>13</v>
      </c>
      <c r="K32" s="25" t="s">
        <v>14</v>
      </c>
      <c r="L32" s="22" t="s">
        <v>15</v>
      </c>
      <c r="M32" s="25" t="s">
        <v>16</v>
      </c>
      <c r="N32" s="22" t="s">
        <v>17</v>
      </c>
    </row>
    <row r="33" spans="1:14" ht="18">
      <c r="A33" s="36" t="s">
        <v>10</v>
      </c>
      <c r="B33" s="28">
        <v>119578</v>
      </c>
      <c r="C33" s="28">
        <v>147494</v>
      </c>
      <c r="D33" s="28">
        <v>197189</v>
      </c>
      <c r="E33" s="28">
        <v>119225</v>
      </c>
      <c r="F33" s="28"/>
      <c r="G33" s="28"/>
      <c r="H33" s="28"/>
      <c r="I33" s="28"/>
      <c r="J33" s="28"/>
      <c r="K33" s="28"/>
      <c r="L33" s="28"/>
      <c r="M33" s="28"/>
      <c r="N33" s="28">
        <f>B33+C33+D33+E33+F33+G33+H33+I33+J33+K33+L33+M33</f>
        <v>583486</v>
      </c>
    </row>
    <row r="34" spans="1:14" ht="18">
      <c r="A34" s="37" t="s">
        <v>18</v>
      </c>
      <c r="B34" s="16">
        <v>33079</v>
      </c>
      <c r="C34" s="16">
        <v>38919</v>
      </c>
      <c r="D34" s="16">
        <v>56740</v>
      </c>
      <c r="E34" s="16">
        <v>31429</v>
      </c>
      <c r="F34" s="16"/>
      <c r="G34" s="16"/>
      <c r="H34" s="16"/>
      <c r="I34" s="16"/>
      <c r="J34" s="16"/>
      <c r="K34" s="16"/>
      <c r="L34" s="16"/>
      <c r="M34" s="16"/>
      <c r="N34" s="16">
        <f>B34+C34+D34+E34+F34+G34+H34+I34+J34+K34+L34+M34</f>
        <v>160167</v>
      </c>
    </row>
    <row r="35" spans="1:14" ht="18">
      <c r="A35" s="5" t="s">
        <v>19</v>
      </c>
      <c r="B35" s="33">
        <f>B33+B34</f>
        <v>152657</v>
      </c>
      <c r="C35" s="33">
        <f>SUM(C33:C34)</f>
        <v>186413</v>
      </c>
      <c r="D35" s="33">
        <f>D33+D34</f>
        <v>253929</v>
      </c>
      <c r="E35" s="33">
        <f>E33+E34</f>
        <v>150654</v>
      </c>
      <c r="F35" s="33"/>
      <c r="G35" s="33"/>
      <c r="H35" s="33"/>
      <c r="I35" s="33"/>
      <c r="J35" s="33"/>
      <c r="K35" s="33"/>
      <c r="L35" s="33"/>
      <c r="M35" s="33"/>
      <c r="N35" s="38">
        <f>B35+C35+D35+E35+F35+F35+G35+H35+I35+J35+K35+L35+M35</f>
        <v>743653</v>
      </c>
    </row>
  </sheetData>
  <sheetProtection/>
  <mergeCells count="9">
    <mergeCell ref="M13:N13"/>
    <mergeCell ref="M31:N31"/>
    <mergeCell ref="A31:I31"/>
    <mergeCell ref="A1:I1"/>
    <mergeCell ref="H2:I2"/>
    <mergeCell ref="A13:I13"/>
    <mergeCell ref="A24:I24"/>
    <mergeCell ref="A25:C25"/>
    <mergeCell ref="H25:I25"/>
  </mergeCells>
  <printOptions/>
  <pageMargins left="0.7000000000000001" right="0.7000000000000001" top="0.7500000000000001" bottom="0.7500000000000001" header="0.51" footer="0.51"/>
  <pageSetup orientation="landscape" paperSize="9" scale="66"/>
  <rowBreaks count="1" manualBreakCount="1">
    <brk id="3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cp:lastPrinted>2011-11-02T00:28:54Z</cp:lastPrinted>
  <dcterms:created xsi:type="dcterms:W3CDTF">2011-02-07T01:02:50Z</dcterms:created>
  <dcterms:modified xsi:type="dcterms:W3CDTF">2012-05-02T02:14:54Z</dcterms:modified>
  <cp:category/>
  <cp:version/>
  <cp:contentType/>
  <cp:contentStatus/>
</cp:coreProperties>
</file>