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840" yWindow="380" windowWidth="29760" windowHeight="196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<sst xmlns="http://schemas.openxmlformats.org/spreadsheetml/2006/main" count="74" uniqueCount="60">
  <si>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</si>
  <si>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</si>
  <si>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</si>
  <si>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</si>
  <si>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</si>
  <si>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</si>
  <si>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</si>
  <si>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</si>
  <si>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</si>
  <si>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</si>
  <si>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</si>
  <si>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</si>
  <si>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</si>
  <si>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</si>
  <si>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</si>
  <si>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</si>
  <si>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</si>
  <si>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</si>
  <si>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</si>
  <si>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</si>
  <si>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</si>
  <si>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</si>
  <si>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</si>
  <si>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</si>
  <si>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</si>
  <si>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</si>
  <si>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</si>
  <si>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</si>
  <si>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</si>
  <si>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</si>
  <si>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</si>
  <si>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</si>
  <si>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</si>
  <si>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</si>
  <si>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</si>
  <si>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</si>
  <si>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</si>
  <si>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</si>
  <si>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</si>
  <si>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</si>
  <si>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</si>
  <si>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</si>
  <si>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</si>
  <si>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</si>
  <si>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</si>
  <si>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</si>
  <si>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</si>
  <si>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</si>
  <si>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</si>
  <si>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</si>
  <si>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平成24年の月別新車販売台数（軽自動車除く登録車数）</t>
  </si>
  <si>
    <t>前年5月(Ｂ)</t>
  </si>
  <si>
    <t>5月(Ａ)</t>
  </si>
  <si>
    <t>前年5月(Ｂ)</t>
  </si>
  <si>
    <t>平成24年の月別軽四輪自動車新車販売台数</t>
  </si>
  <si>
    <t xml:space="preserve">平成24年6月新車販売台数(軽自動車除く登録車数) </t>
  </si>
  <si>
    <t>6月(Ａ)</t>
  </si>
  <si>
    <t>5月（Ｃ）</t>
  </si>
  <si>
    <t xml:space="preserve">平成24年6月軽四輪新車販売台数(登録車数) </t>
  </si>
  <si>
    <t>6月(Ａ)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</si>
</sst>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38" fontId="8" fillId="33" borderId="10" xfId="48" applyFont="1" applyFill="1" applyBorder="1" applyAlignment="1">
      <alignment vertical="center"/>
    </xf>
    <xf numFmtId="38" fontId="8" fillId="34" borderId="1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38" fontId="6" fillId="36" borderId="15" xfId="48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38" fontId="8" fillId="36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8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5" borderId="19" xfId="48" applyFont="1" applyFill="1" applyBorder="1" applyAlignment="1">
      <alignment horizontal="center" vertical="center"/>
    </xf>
    <xf numFmtId="38" fontId="8" fillId="36" borderId="14" xfId="48" applyFont="1" applyFill="1" applyBorder="1" applyAlignment="1">
      <alignment vertical="center"/>
    </xf>
    <xf numFmtId="38" fontId="8" fillId="36" borderId="18" xfId="48" applyFont="1" applyFill="1" applyBorder="1" applyAlignment="1">
      <alignment vertical="center"/>
    </xf>
    <xf numFmtId="177" fontId="8" fillId="36" borderId="14" xfId="48" applyNumberFormat="1" applyFont="1" applyFill="1" applyBorder="1" applyAlignment="1">
      <alignment vertical="center"/>
    </xf>
    <xf numFmtId="38" fontId="8" fillId="36" borderId="17" xfId="48" applyFont="1" applyFill="1" applyBorder="1" applyAlignment="1">
      <alignment vertical="center"/>
    </xf>
    <xf numFmtId="177" fontId="8" fillId="36" borderId="16" xfId="48" applyNumberFormat="1" applyFont="1" applyFill="1" applyBorder="1" applyAlignment="1">
      <alignment vertical="center"/>
    </xf>
    <xf numFmtId="38" fontId="8" fillId="34" borderId="16" xfId="48" applyFont="1" applyFill="1" applyBorder="1" applyAlignment="1">
      <alignment vertical="center"/>
    </xf>
    <xf numFmtId="38" fontId="8" fillId="34" borderId="17" xfId="48" applyFont="1" applyFill="1" applyBorder="1" applyAlignment="1">
      <alignment vertical="center"/>
    </xf>
    <xf numFmtId="177" fontId="8" fillId="34" borderId="16" xfId="48" applyNumberFormat="1" applyFont="1" applyFill="1" applyBorder="1" applyAlignment="1">
      <alignment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8" fillId="37" borderId="10" xfId="48" applyFont="1" applyFill="1" applyBorder="1" applyAlignment="1">
      <alignment vertical="center"/>
    </xf>
    <xf numFmtId="38" fontId="8" fillId="37" borderId="20" xfId="48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vertical="center"/>
    </xf>
    <xf numFmtId="176" fontId="8" fillId="37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38" fontId="8" fillId="37" borderId="14" xfId="48" applyFont="1" applyFill="1" applyBorder="1" applyAlignment="1">
      <alignment vertical="center"/>
    </xf>
    <xf numFmtId="38" fontId="8" fillId="37" borderId="15" xfId="48" applyFont="1" applyFill="1" applyBorder="1" applyAlignment="1">
      <alignment vertical="center"/>
    </xf>
    <xf numFmtId="38" fontId="8" fillId="33" borderId="15" xfId="48" applyFont="1" applyFill="1" applyBorder="1" applyAlignment="1">
      <alignment vertical="center"/>
    </xf>
    <xf numFmtId="38" fontId="8" fillId="37" borderId="16" xfId="48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  <xf numFmtId="176" fontId="8" fillId="37" borderId="21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K25" sqref="K25"/>
    </sheetView>
  </sheetViews>
  <sheetFormatPr defaultColWidth="13.00390625" defaultRowHeight="14.25"/>
  <cols>
    <col min="1" max="1" width="17.50390625" style="3" bestFit="1" customWidth="1"/>
    <col min="2" max="16384" width="12.875" style="3" customWidth="1"/>
  </cols>
  <sheetData>
    <row r="1" spans="1:9" ht="24.75">
      <c r="A1" s="61" t="s">
        <v>55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3" t="s">
        <v>29</v>
      </c>
      <c r="H2" s="57">
        <v>39630</v>
      </c>
      <c r="I2" s="59"/>
    </row>
    <row r="3" spans="1:9" ht="18">
      <c r="A3" s="4" t="s">
        <v>30</v>
      </c>
      <c r="B3" s="4" t="s">
        <v>56</v>
      </c>
      <c r="C3" s="4" t="s">
        <v>51</v>
      </c>
      <c r="D3" s="4" t="s">
        <v>20</v>
      </c>
      <c r="E3" s="4" t="s">
        <v>57</v>
      </c>
      <c r="F3" s="8" t="s">
        <v>31</v>
      </c>
      <c r="G3" s="4" t="s">
        <v>21</v>
      </c>
      <c r="H3" s="4" t="s">
        <v>22</v>
      </c>
      <c r="I3" s="4" t="s">
        <v>23</v>
      </c>
    </row>
    <row r="4" spans="1:9" ht="18">
      <c r="A4" s="11" t="s">
        <v>32</v>
      </c>
      <c r="B4" s="45">
        <v>131502</v>
      </c>
      <c r="C4" s="45">
        <v>96721</v>
      </c>
      <c r="D4" s="51">
        <v>135.96013275296988</v>
      </c>
      <c r="E4" s="45">
        <v>99118</v>
      </c>
      <c r="F4" s="48">
        <f>B4/E4*100</f>
        <v>132.67216852640286</v>
      </c>
      <c r="G4" s="53">
        <v>781811</v>
      </c>
      <c r="H4" s="53">
        <v>486902</v>
      </c>
      <c r="I4" s="64">
        <v>160.56845114622655</v>
      </c>
    </row>
    <row r="5" spans="1:9" ht="18">
      <c r="A5" s="11" t="s">
        <v>33</v>
      </c>
      <c r="B5" s="45">
        <v>151302</v>
      </c>
      <c r="C5" s="45">
        <v>105624</v>
      </c>
      <c r="D5" s="51">
        <v>143.24585321517839</v>
      </c>
      <c r="E5" s="45">
        <v>111700</v>
      </c>
      <c r="F5" s="38">
        <f aca="true" t="shared" si="0" ref="F5:F10">B5/E5*100</f>
        <v>135.45389435989256</v>
      </c>
      <c r="G5" s="54">
        <v>883472</v>
      </c>
      <c r="H5" s="45">
        <v>579163</v>
      </c>
      <c r="I5" s="64">
        <v>152.5428937967377</v>
      </c>
    </row>
    <row r="6" spans="1:9" ht="18">
      <c r="A6" s="13" t="s">
        <v>26</v>
      </c>
      <c r="B6" s="5">
        <v>282804</v>
      </c>
      <c r="C6" s="5">
        <v>202345</v>
      </c>
      <c r="D6" s="52">
        <v>139.76327559366428</v>
      </c>
      <c r="E6" s="5">
        <v>210818</v>
      </c>
      <c r="F6" s="39">
        <f t="shared" si="0"/>
        <v>134.14604066066465</v>
      </c>
      <c r="G6" s="55">
        <v>1665283</v>
      </c>
      <c r="H6" s="55">
        <v>1066065</v>
      </c>
      <c r="I6" s="65">
        <v>156.20839254642073</v>
      </c>
    </row>
    <row r="7" spans="1:9" ht="18">
      <c r="A7" s="11" t="s">
        <v>34</v>
      </c>
      <c r="B7" s="45">
        <v>12181</v>
      </c>
      <c r="C7" s="45">
        <v>6969</v>
      </c>
      <c r="D7" s="51">
        <v>174.7883484000574</v>
      </c>
      <c r="E7" s="45">
        <v>9526</v>
      </c>
      <c r="F7" s="38">
        <f t="shared" si="0"/>
        <v>127.87108964938064</v>
      </c>
      <c r="G7" s="54">
        <v>69987</v>
      </c>
      <c r="H7" s="45">
        <v>44087</v>
      </c>
      <c r="I7" s="64">
        <v>158.74747658039786</v>
      </c>
    </row>
    <row r="8" spans="1:9" ht="18">
      <c r="A8" s="11" t="s">
        <v>25</v>
      </c>
      <c r="B8" s="45">
        <v>21160</v>
      </c>
      <c r="C8" s="45">
        <v>15066</v>
      </c>
      <c r="D8" s="51">
        <v>140.44869242001857</v>
      </c>
      <c r="E8" s="45">
        <v>15286</v>
      </c>
      <c r="F8" s="38">
        <f t="shared" si="0"/>
        <v>138.42731911553054</v>
      </c>
      <c r="G8" s="54">
        <v>114599</v>
      </c>
      <c r="H8" s="45">
        <v>79835</v>
      </c>
      <c r="I8" s="64">
        <v>143.5448111730444</v>
      </c>
    </row>
    <row r="9" spans="1:9" ht="18">
      <c r="A9" s="13" t="s">
        <v>26</v>
      </c>
      <c r="B9" s="5">
        <v>33341</v>
      </c>
      <c r="C9" s="5">
        <v>22035</v>
      </c>
      <c r="D9" s="52">
        <v>151.30928068981166</v>
      </c>
      <c r="E9" s="5">
        <v>24812</v>
      </c>
      <c r="F9" s="39">
        <f t="shared" si="0"/>
        <v>134.37449621151057</v>
      </c>
      <c r="G9" s="55">
        <v>184586</v>
      </c>
      <c r="H9" s="55">
        <v>123922</v>
      </c>
      <c r="I9" s="65">
        <v>148.95337389648327</v>
      </c>
    </row>
    <row r="10" spans="1:9" ht="18">
      <c r="A10" s="11" t="s">
        <v>27</v>
      </c>
      <c r="B10" s="46">
        <v>1007</v>
      </c>
      <c r="C10" s="46">
        <v>644</v>
      </c>
      <c r="D10" s="51">
        <v>156.3664596273292</v>
      </c>
      <c r="E10" s="46">
        <v>736</v>
      </c>
      <c r="F10" s="49">
        <f t="shared" si="0"/>
        <v>136.82065217391303</v>
      </c>
      <c r="G10" s="56">
        <v>7065</v>
      </c>
      <c r="H10" s="45">
        <v>5192</v>
      </c>
      <c r="I10" s="64">
        <v>136.07473035439136</v>
      </c>
    </row>
    <row r="11" spans="1:9" ht="18">
      <c r="A11" s="4" t="s">
        <v>28</v>
      </c>
      <c r="B11" s="6">
        <v>317152</v>
      </c>
      <c r="C11" s="6">
        <v>225024</v>
      </c>
      <c r="D11" s="50">
        <v>140.94141069397043</v>
      </c>
      <c r="E11" s="6">
        <v>236366</v>
      </c>
      <c r="F11" s="50">
        <f>B11/E11*100</f>
        <v>134.17835052418707</v>
      </c>
      <c r="G11" s="6">
        <v>1856934</v>
      </c>
      <c r="H11" s="6">
        <v>1195179</v>
      </c>
      <c r="I11" s="50">
        <v>155.36869372704842</v>
      </c>
    </row>
    <row r="12" spans="1:9" ht="18">
      <c r="A12" s="42"/>
      <c r="B12" s="42"/>
      <c r="C12" s="42"/>
      <c r="D12" s="42"/>
      <c r="E12" s="42"/>
      <c r="F12" s="42"/>
      <c r="G12" s="42"/>
      <c r="H12" s="42"/>
      <c r="I12" s="42"/>
    </row>
    <row r="13" spans="1:14" ht="24.75">
      <c r="A13" s="60" t="s">
        <v>50</v>
      </c>
      <c r="B13" s="60"/>
      <c r="C13" s="60"/>
      <c r="D13" s="60"/>
      <c r="E13" s="60"/>
      <c r="F13" s="60"/>
      <c r="G13" s="60"/>
      <c r="H13" s="60"/>
      <c r="I13" s="60"/>
      <c r="J13" s="7"/>
      <c r="K13" s="7"/>
      <c r="L13" s="7"/>
      <c r="M13" s="57">
        <v>39630</v>
      </c>
      <c r="N13" s="58"/>
    </row>
    <row r="14" spans="1:14" ht="18">
      <c r="A14" s="4" t="s">
        <v>35</v>
      </c>
      <c r="B14" s="8" t="s">
        <v>36</v>
      </c>
      <c r="C14" s="4" t="s">
        <v>37</v>
      </c>
      <c r="D14" s="9" t="s">
        <v>38</v>
      </c>
      <c r="E14" s="4" t="s">
        <v>39</v>
      </c>
      <c r="F14" s="9" t="s">
        <v>40</v>
      </c>
      <c r="G14" s="4" t="s">
        <v>41</v>
      </c>
      <c r="H14" s="9" t="s">
        <v>42</v>
      </c>
      <c r="I14" s="4" t="s">
        <v>43</v>
      </c>
      <c r="J14" s="4" t="s">
        <v>44</v>
      </c>
      <c r="K14" s="4" t="s">
        <v>45</v>
      </c>
      <c r="L14" s="4" t="s">
        <v>46</v>
      </c>
      <c r="M14" s="4" t="s">
        <v>47</v>
      </c>
      <c r="N14" s="10" t="s">
        <v>48</v>
      </c>
    </row>
    <row r="15" spans="1:14" ht="18">
      <c r="A15" s="11" t="s">
        <v>49</v>
      </c>
      <c r="B15" s="47">
        <v>114787</v>
      </c>
      <c r="C15" s="45">
        <v>140825</v>
      </c>
      <c r="D15" s="40">
        <v>208783</v>
      </c>
      <c r="E15" s="40">
        <v>86796</v>
      </c>
      <c r="F15" s="45">
        <v>99118</v>
      </c>
      <c r="G15" s="45">
        <v>131502</v>
      </c>
      <c r="H15" s="40"/>
      <c r="I15" s="40"/>
      <c r="J15" s="40"/>
      <c r="K15" s="40"/>
      <c r="L15" s="40"/>
      <c r="M15" s="40"/>
      <c r="N15" s="12">
        <f aca="true" t="shared" si="1" ref="N15:N22">B15+C15+D15+E15+F15+G15+H15+I15+J15+K15+L15+M15</f>
        <v>781811</v>
      </c>
    </row>
    <row r="16" spans="1:14" ht="18">
      <c r="A16" s="11" t="s">
        <v>0</v>
      </c>
      <c r="B16" s="43">
        <v>124320</v>
      </c>
      <c r="C16" s="45">
        <v>160966</v>
      </c>
      <c r="D16" s="40">
        <v>234944</v>
      </c>
      <c r="E16" s="40">
        <v>100240</v>
      </c>
      <c r="F16" s="45">
        <v>111700</v>
      </c>
      <c r="G16" s="45">
        <v>151302</v>
      </c>
      <c r="H16" s="40"/>
      <c r="I16" s="40"/>
      <c r="J16" s="40"/>
      <c r="K16" s="40"/>
      <c r="L16" s="40"/>
      <c r="M16" s="40"/>
      <c r="N16" s="12">
        <f t="shared" si="1"/>
        <v>883472</v>
      </c>
    </row>
    <row r="17" spans="1:14" ht="18">
      <c r="A17" s="13" t="s">
        <v>1</v>
      </c>
      <c r="B17" s="14">
        <v>239107</v>
      </c>
      <c r="C17" s="5">
        <v>301791</v>
      </c>
      <c r="D17" s="1">
        <v>443727</v>
      </c>
      <c r="E17" s="1">
        <v>187036</v>
      </c>
      <c r="F17" s="5">
        <v>210818</v>
      </c>
      <c r="G17" s="5">
        <v>282804</v>
      </c>
      <c r="H17" s="1"/>
      <c r="I17" s="1"/>
      <c r="J17" s="1"/>
      <c r="K17" s="1"/>
      <c r="L17" s="1"/>
      <c r="M17" s="1"/>
      <c r="N17" s="14">
        <f t="shared" si="1"/>
        <v>1665283</v>
      </c>
    </row>
    <row r="18" spans="1:14" ht="18">
      <c r="A18" s="11" t="s">
        <v>24</v>
      </c>
      <c r="B18" s="43">
        <v>8111</v>
      </c>
      <c r="C18" s="45">
        <v>10643</v>
      </c>
      <c r="D18" s="40">
        <v>21519</v>
      </c>
      <c r="E18" s="40">
        <v>8007</v>
      </c>
      <c r="F18" s="45">
        <v>9526</v>
      </c>
      <c r="G18" s="45">
        <v>12181</v>
      </c>
      <c r="H18" s="40"/>
      <c r="I18" s="40"/>
      <c r="J18" s="40"/>
      <c r="K18" s="40"/>
      <c r="L18" s="40"/>
      <c r="M18" s="40"/>
      <c r="N18" s="12">
        <f t="shared" si="1"/>
        <v>69987</v>
      </c>
    </row>
    <row r="19" spans="1:14" ht="18">
      <c r="A19" s="11" t="s">
        <v>2</v>
      </c>
      <c r="B19" s="43">
        <v>15308</v>
      </c>
      <c r="C19" s="45">
        <v>19674</v>
      </c>
      <c r="D19" s="40">
        <v>30239</v>
      </c>
      <c r="E19" s="40">
        <v>12932</v>
      </c>
      <c r="F19" s="45">
        <v>15286</v>
      </c>
      <c r="G19" s="45">
        <v>21160</v>
      </c>
      <c r="H19" s="40"/>
      <c r="I19" s="40"/>
      <c r="J19" s="40"/>
      <c r="K19" s="40"/>
      <c r="L19" s="40"/>
      <c r="M19" s="40"/>
      <c r="N19" s="12">
        <f t="shared" si="1"/>
        <v>114599</v>
      </c>
    </row>
    <row r="20" spans="1:14" ht="18">
      <c r="A20" s="13" t="s">
        <v>1</v>
      </c>
      <c r="B20" s="14">
        <v>23419</v>
      </c>
      <c r="C20" s="5">
        <v>30317</v>
      </c>
      <c r="D20" s="1">
        <v>51758</v>
      </c>
      <c r="E20" s="1">
        <v>20939</v>
      </c>
      <c r="F20" s="5">
        <v>24812</v>
      </c>
      <c r="G20" s="5">
        <v>33341</v>
      </c>
      <c r="H20" s="1"/>
      <c r="I20" s="1"/>
      <c r="J20" s="1"/>
      <c r="K20" s="1"/>
      <c r="L20" s="1"/>
      <c r="M20" s="1"/>
      <c r="N20" s="14">
        <f t="shared" si="1"/>
        <v>184586</v>
      </c>
    </row>
    <row r="21" spans="1:14" ht="18">
      <c r="A21" s="11" t="s">
        <v>3</v>
      </c>
      <c r="B21" s="44">
        <v>741</v>
      </c>
      <c r="C21" s="46">
        <v>1105</v>
      </c>
      <c r="D21" s="41">
        <v>2474</v>
      </c>
      <c r="E21" s="41">
        <v>1002</v>
      </c>
      <c r="F21" s="46">
        <v>736</v>
      </c>
      <c r="G21" s="46">
        <v>1007</v>
      </c>
      <c r="H21" s="41"/>
      <c r="I21" s="41"/>
      <c r="J21" s="41"/>
      <c r="K21" s="41"/>
      <c r="L21" s="41"/>
      <c r="M21" s="41"/>
      <c r="N21" s="12">
        <f t="shared" si="1"/>
        <v>7065</v>
      </c>
    </row>
    <row r="22" spans="1:14" ht="18">
      <c r="A22" s="4" t="s">
        <v>4</v>
      </c>
      <c r="B22" s="2">
        <v>263267</v>
      </c>
      <c r="C22" s="6">
        <v>333213</v>
      </c>
      <c r="D22" s="2">
        <v>497959</v>
      </c>
      <c r="E22" s="2">
        <v>208977</v>
      </c>
      <c r="F22" s="6">
        <v>236366</v>
      </c>
      <c r="G22" s="6">
        <v>317152</v>
      </c>
      <c r="H22" s="2"/>
      <c r="I22" s="2"/>
      <c r="J22" s="2"/>
      <c r="K22" s="2"/>
      <c r="L22" s="2"/>
      <c r="M22" s="2"/>
      <c r="N22" s="2">
        <f t="shared" si="1"/>
        <v>1856934</v>
      </c>
    </row>
    <row r="23" spans="1:14" ht="18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4.75">
      <c r="A24" s="61" t="s">
        <v>58</v>
      </c>
      <c r="B24" s="62"/>
      <c r="C24" s="62"/>
      <c r="D24" s="62"/>
      <c r="E24" s="62"/>
      <c r="F24" s="62"/>
      <c r="G24" s="62"/>
      <c r="H24" s="62"/>
      <c r="I24" s="62"/>
      <c r="J24" s="18"/>
      <c r="K24" s="18"/>
      <c r="L24" s="18"/>
      <c r="M24" s="18"/>
      <c r="N24" s="18"/>
    </row>
    <row r="25" spans="1:14" ht="18">
      <c r="A25" s="63" t="s">
        <v>5</v>
      </c>
      <c r="B25" s="63"/>
      <c r="C25" s="63"/>
      <c r="D25" s="19"/>
      <c r="E25" s="19"/>
      <c r="F25" s="19"/>
      <c r="G25" s="19"/>
      <c r="H25" s="57">
        <v>39630</v>
      </c>
      <c r="I25" s="59"/>
      <c r="J25" s="18"/>
      <c r="K25" s="18"/>
      <c r="L25" s="18"/>
      <c r="M25" s="18"/>
      <c r="N25" s="18"/>
    </row>
    <row r="26" spans="1:14" ht="18">
      <c r="A26" s="20" t="s">
        <v>6</v>
      </c>
      <c r="B26" s="21" t="s">
        <v>59</v>
      </c>
      <c r="C26" s="22" t="s">
        <v>53</v>
      </c>
      <c r="D26" s="21" t="s">
        <v>7</v>
      </c>
      <c r="E26" s="21" t="s">
        <v>52</v>
      </c>
      <c r="F26" s="21" t="s">
        <v>8</v>
      </c>
      <c r="G26" s="23" t="s">
        <v>21</v>
      </c>
      <c r="H26" s="24" t="s">
        <v>22</v>
      </c>
      <c r="I26" s="24" t="s">
        <v>9</v>
      </c>
      <c r="J26" s="18"/>
      <c r="K26" s="25"/>
      <c r="L26" s="18"/>
      <c r="M26" s="18"/>
      <c r="N26" s="18"/>
    </row>
    <row r="27" spans="1:14" ht="18">
      <c r="A27" s="26" t="s">
        <v>10</v>
      </c>
      <c r="B27" s="27">
        <v>149838</v>
      </c>
      <c r="C27" s="28">
        <v>56401</v>
      </c>
      <c r="D27" s="29">
        <f>B27/C27*100</f>
        <v>265.6655023847095</v>
      </c>
      <c r="E27" s="27">
        <v>127160</v>
      </c>
      <c r="F27" s="29">
        <f>B27/E27*100</f>
        <v>117.83422459893048</v>
      </c>
      <c r="G27" s="27">
        <v>860482</v>
      </c>
      <c r="H27" s="28">
        <v>546303</v>
      </c>
      <c r="I27" s="29">
        <f>G27/H27*100</f>
        <v>157.5100264871326</v>
      </c>
      <c r="J27" s="18"/>
      <c r="K27" s="18"/>
      <c r="L27" s="18"/>
      <c r="M27" s="18"/>
      <c r="N27" s="18"/>
    </row>
    <row r="28" spans="1:14" ht="18">
      <c r="A28" s="26" t="s">
        <v>11</v>
      </c>
      <c r="B28" s="15">
        <v>38352</v>
      </c>
      <c r="C28" s="30">
        <v>20447</v>
      </c>
      <c r="D28" s="31">
        <f>B28/C28*100</f>
        <v>187.5678583655304</v>
      </c>
      <c r="E28" s="15">
        <v>31424</v>
      </c>
      <c r="F28" s="31">
        <f>B28/E28*100</f>
        <v>122.04684317718942</v>
      </c>
      <c r="G28" s="15">
        <v>229941</v>
      </c>
      <c r="H28" s="30">
        <v>177763</v>
      </c>
      <c r="I28" s="31">
        <f>G28/H28*100</f>
        <v>129.35256493195996</v>
      </c>
      <c r="J28" s="18"/>
      <c r="K28" s="18"/>
      <c r="L28" s="18"/>
      <c r="M28" s="18"/>
      <c r="N28" s="18"/>
    </row>
    <row r="29" spans="1:14" ht="18">
      <c r="A29" s="20" t="s">
        <v>4</v>
      </c>
      <c r="B29" s="32">
        <f>B27+B28</f>
        <v>188190</v>
      </c>
      <c r="C29" s="33">
        <f>C27+C28</f>
        <v>76848</v>
      </c>
      <c r="D29" s="34">
        <f>B29/C29*100</f>
        <v>244.88600874453468</v>
      </c>
      <c r="E29" s="32">
        <f>E27+E28</f>
        <v>158584</v>
      </c>
      <c r="F29" s="34">
        <f>B29/E29*100</f>
        <v>118.6689703879332</v>
      </c>
      <c r="G29" s="37">
        <f>SUM(G27:G28)</f>
        <v>1090423</v>
      </c>
      <c r="H29" s="33">
        <f>H27+H28</f>
        <v>724066</v>
      </c>
      <c r="I29" s="34">
        <f>G29/H29*100</f>
        <v>150.5971831297147</v>
      </c>
      <c r="J29" s="18"/>
      <c r="K29" s="18"/>
      <c r="L29" s="18"/>
      <c r="M29" s="18"/>
      <c r="N29" s="18"/>
    </row>
    <row r="30" spans="1:14" ht="1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4.75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7"/>
      <c r="K31" s="7"/>
      <c r="L31" s="7"/>
      <c r="M31" s="57">
        <v>39630</v>
      </c>
      <c r="N31" s="59"/>
    </row>
    <row r="32" spans="1:14" ht="18">
      <c r="A32" s="4" t="s">
        <v>12</v>
      </c>
      <c r="B32" s="9" t="s">
        <v>36</v>
      </c>
      <c r="C32" s="4" t="s">
        <v>37</v>
      </c>
      <c r="D32" s="9" t="s">
        <v>38</v>
      </c>
      <c r="E32" s="4" t="s">
        <v>39</v>
      </c>
      <c r="F32" s="9" t="s">
        <v>40</v>
      </c>
      <c r="G32" s="4" t="s">
        <v>41</v>
      </c>
      <c r="H32" s="9" t="s">
        <v>42</v>
      </c>
      <c r="I32" s="8" t="s">
        <v>43</v>
      </c>
      <c r="J32" s="4" t="s">
        <v>13</v>
      </c>
      <c r="K32" s="24" t="s">
        <v>14</v>
      </c>
      <c r="L32" s="21" t="s">
        <v>15</v>
      </c>
      <c r="M32" s="24" t="s">
        <v>16</v>
      </c>
      <c r="N32" s="21" t="s">
        <v>17</v>
      </c>
    </row>
    <row r="33" spans="1:14" ht="18">
      <c r="A33" s="35" t="s">
        <v>10</v>
      </c>
      <c r="B33" s="27">
        <v>119578</v>
      </c>
      <c r="C33" s="27">
        <v>147494</v>
      </c>
      <c r="D33" s="27">
        <v>197189</v>
      </c>
      <c r="E33" s="27">
        <v>119225</v>
      </c>
      <c r="F33" s="27">
        <v>127160</v>
      </c>
      <c r="G33" s="27">
        <v>149838</v>
      </c>
      <c r="H33" s="27"/>
      <c r="I33" s="27"/>
      <c r="J33" s="27"/>
      <c r="K33" s="27"/>
      <c r="L33" s="27"/>
      <c r="M33" s="27"/>
      <c r="N33" s="27">
        <f>B33+C33+D33+E33+F33+G33+H33+I33+J33+K33+L33+M33</f>
        <v>860484</v>
      </c>
    </row>
    <row r="34" spans="1:14" ht="18">
      <c r="A34" s="36" t="s">
        <v>18</v>
      </c>
      <c r="B34" s="15">
        <v>33079</v>
      </c>
      <c r="C34" s="15">
        <v>38919</v>
      </c>
      <c r="D34" s="15">
        <v>56740</v>
      </c>
      <c r="E34" s="15">
        <v>31429</v>
      </c>
      <c r="F34" s="15">
        <v>31424</v>
      </c>
      <c r="G34" s="15">
        <v>38352</v>
      </c>
      <c r="H34" s="15"/>
      <c r="I34" s="15"/>
      <c r="J34" s="15"/>
      <c r="K34" s="15"/>
      <c r="L34" s="15"/>
      <c r="M34" s="15"/>
      <c r="N34" s="15">
        <v>191590</v>
      </c>
    </row>
    <row r="35" spans="1:14" ht="18">
      <c r="A35" s="4" t="s">
        <v>19</v>
      </c>
      <c r="B35" s="32">
        <f>B33+B34</f>
        <v>152657</v>
      </c>
      <c r="C35" s="32">
        <f>SUM(C33:C34)</f>
        <v>186413</v>
      </c>
      <c r="D35" s="32">
        <f>D33+D34</f>
        <v>253929</v>
      </c>
      <c r="E35" s="32">
        <f>E33+E34</f>
        <v>150654</v>
      </c>
      <c r="F35" s="32">
        <f>F33+F34</f>
        <v>158584</v>
      </c>
      <c r="G35" s="32">
        <f>G33+G34</f>
        <v>188190</v>
      </c>
      <c r="H35" s="32"/>
      <c r="I35" s="32"/>
      <c r="J35" s="32"/>
      <c r="K35" s="32"/>
      <c r="L35" s="32"/>
      <c r="M35" s="32"/>
      <c r="N35" s="37">
        <v>902236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2012-07-04T01:25:47Z</dcterms:modified>
  <cp:category/>
  <cp:version/>
  <cp:contentType/>
  <cp:contentStatus/>
</cp:coreProperties>
</file>